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firstSheet="2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<sst xmlns="http://schemas.openxmlformats.org/spreadsheetml/2006/main" count="154" uniqueCount="128">
  <si>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</si>
  <si>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</si>
  <si>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</si>
  <si>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</si>
  <si>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</si>
  <si>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</si>
  <si>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</si>
  <si>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</si>
  <si>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</si>
  <si>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</si>
  <si>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</si>
  <si>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</si>
  <si>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</si>
  <si>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</si>
  <si>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</si>
  <si>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</si>
  <si>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</si>
  <si>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</si>
  <si>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</si>
  <si>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</si>
  <si>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</si>
  <si>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</si>
  <si>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</si>
  <si>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</si>
  <si>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</si>
  <si>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</si>
  <si>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</si>
  <si>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</si>
  <si>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</si>
  <si>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</si>
  <si>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</si>
  <si>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</si>
  <si>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</si>
  <si>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</si>
  <si>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</si>
  <si>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</si>
  <si>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</si>
  <si>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</si>
  <si>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</si>
  <si>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</si>
  <si>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</si>
  <si>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</si>
  <si>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</si>
  <si>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</si>
  <si>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</si>
  <si>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</si>
  <si>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</si>
  <si>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</si>
  <si>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</si>
  <si>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</si>
  <si>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</si>
  <si>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</si>
  <si>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</si>
  <si>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</si>
  <si>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</si>
  <si>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</si>
  <si>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</si>
  <si>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</si>
  <si>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</si>
  <si>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</si>
  <si>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</si>
  <si>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</si>
  <si>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</si>
  <si>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</si>
  <si>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</si>
  <si>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</si>
  <si>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</si>
  <si>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</si>
  <si>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</si>
  <si>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</si>
  <si>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</si>
  <si>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</si>
  <si>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</si>
  <si>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</si>
  <si>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</si>
  <si>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</si>
  <si>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</si>
  <si>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</si>
  <si>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</si>
  <si>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</si>
  <si>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</si>
  <si>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</si>
  <si>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</si>
  <si>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</si>
  <si>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</si>
  <si>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</si>
  <si>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</si>
  <si>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</si>
  <si>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</si>
  <si>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</si>
  <si>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</si>
  <si>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</si>
  <si>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</si>
  <si>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</si>
  <si>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</si>
  <si>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</si>
  <si>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</si>
  <si>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</si>
  <si>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</si>
  <si>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</si>
  <si>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</si>
  <si>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</si>
  <si>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</si>
  <si>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</si>
  <si>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</si>
  <si>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</si>
  <si>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</si>
  <si>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</si>
  <si>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</si>
  <si>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</si>
  <si>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</si>
  <si>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</si>
  <si>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</si>
  <si>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</si>
  <si>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</si>
  <si>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</si>
  <si>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</si>
  <si>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</si>
  <si>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перше півріччя 2020 року</t>
  </si>
  <si>
    <t>ТУ ДСА України в Рiвненській областi</t>
  </si>
  <si>
    <t>33028. Рівненська область.м. Рівне</t>
  </si>
  <si>
    <t>вул. С.Петлюри.10</t>
  </si>
  <si>
    <t/>
  </si>
  <si>
    <t>В.В. Вдовиченко</t>
  </si>
  <si>
    <t>Д.О. Левчук</t>
  </si>
  <si>
    <t>(0362) 67-13-00</t>
  </si>
  <si>
    <t>inbox@rv.court.gov.ua</t>
  </si>
  <si>
    <t>7 липня 2020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</si>
</sst>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9" fontId="0" fillId="0" borderId="0" applyFont="0" applyFill="0" applyBorder="0" applyAlignment="0" applyProtection="0"/>
    <xf numFmtId="0" fontId="44" fillId="27" borderId="0" applyNumberFormat="0" applyBorder="0" applyAlignment="0" applyProtection="0"/>
    <xf numFmtId="0" fontId="45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28" borderId="6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6" fillId="31" borderId="0" applyNumberFormat="0" applyBorder="0" applyAlignment="0" applyProtection="0"/>
    <xf numFmtId="0" fontId="0" fillId="32" borderId="8" applyNumberFormat="0" applyFont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4" applyFont="1">
      <alignment/>
      <protection/>
    </xf>
    <xf numFmtId="0" fontId="7" fillId="0" borderId="0" xfId="54" applyNumberFormat="1" applyFont="1" applyFill="1" applyBorder="1" applyAlignment="1" applyProtection="1">
      <alignment horizontal="center"/>
      <protection/>
    </xf>
    <xf numFmtId="0" fontId="6" fillId="0" borderId="0" xfId="54" applyNumberFormat="1" applyFont="1" applyFill="1" applyBorder="1" applyAlignment="1" applyProtection="1">
      <alignment/>
      <protection/>
    </xf>
    <xf numFmtId="0" fontId="8" fillId="0" borderId="10" xfId="54" applyNumberFormat="1" applyFont="1" applyFill="1" applyBorder="1" applyAlignment="1" applyProtection="1">
      <alignment horizontal="center"/>
      <protection/>
    </xf>
    <xf numFmtId="0" fontId="8" fillId="0" borderId="0" xfId="54" applyNumberFormat="1" applyFont="1" applyFill="1" applyBorder="1" applyAlignment="1" applyProtection="1">
      <alignment horizontal="center"/>
      <protection/>
    </xf>
    <xf numFmtId="0" fontId="0" fillId="0" borderId="0" xfId="54" applyNumberFormat="1" applyFont="1" applyFill="1" applyBorder="1" applyAlignment="1" applyProtection="1">
      <alignment/>
      <protection/>
    </xf>
    <xf numFmtId="0" fontId="0" fillId="0" borderId="11" xfId="54" applyNumberFormat="1" applyFont="1" applyFill="1" applyBorder="1" applyAlignment="1" applyProtection="1">
      <alignment/>
      <protection/>
    </xf>
    <xf numFmtId="0" fontId="0" fillId="0" borderId="12" xfId="54" applyNumberFormat="1" applyFont="1" applyFill="1" applyBorder="1" applyAlignment="1" applyProtection="1">
      <alignment/>
      <protection/>
    </xf>
    <xf numFmtId="0" fontId="7" fillId="0" borderId="13" xfId="54" applyNumberFormat="1" applyFont="1" applyFill="1" applyBorder="1" applyAlignment="1" applyProtection="1">
      <alignment horizontal="center"/>
      <protection/>
    </xf>
    <xf numFmtId="0" fontId="0" fillId="0" borderId="14" xfId="54" applyNumberFormat="1" applyFont="1" applyFill="1" applyBorder="1" applyAlignment="1" applyProtection="1">
      <alignment/>
      <protection/>
    </xf>
    <xf numFmtId="0" fontId="0" fillId="0" borderId="15" xfId="54" applyNumberFormat="1" applyFont="1" applyFill="1" applyBorder="1" applyAlignment="1" applyProtection="1">
      <alignment/>
      <protection/>
    </xf>
    <xf numFmtId="0" fontId="9" fillId="0" borderId="0" xfId="54" applyNumberFormat="1" applyFont="1" applyFill="1" applyBorder="1" applyAlignment="1" applyProtection="1">
      <alignment horizontal="center"/>
      <protection/>
    </xf>
    <xf numFmtId="0" fontId="1" fillId="0" borderId="14" xfId="54" applyNumberFormat="1" applyFont="1" applyFill="1" applyBorder="1" applyAlignment="1" applyProtection="1">
      <alignment horizontal="left" wrapText="1"/>
      <protection/>
    </xf>
    <xf numFmtId="0" fontId="1" fillId="0" borderId="0" xfId="54" applyNumberFormat="1" applyFont="1" applyFill="1" applyBorder="1" applyAlignment="1" applyProtection="1">
      <alignment horizontal="left" wrapText="1"/>
      <protection/>
    </xf>
    <xf numFmtId="0" fontId="1" fillId="0" borderId="12" xfId="54" applyNumberFormat="1" applyFont="1" applyFill="1" applyBorder="1" applyAlignment="1" applyProtection="1">
      <alignment horizontal="left" wrapText="1"/>
      <protection/>
    </xf>
    <xf numFmtId="0" fontId="1" fillId="0" borderId="15" xfId="54" applyNumberFormat="1" applyFont="1" applyFill="1" applyBorder="1" applyAlignment="1" applyProtection="1">
      <alignment horizontal="left" wrapText="1"/>
      <protection/>
    </xf>
    <xf numFmtId="0" fontId="3" fillId="0" borderId="0" xfId="54" applyNumberFormat="1" applyFont="1" applyFill="1" applyBorder="1" applyAlignment="1" applyProtection="1">
      <alignment horizontal="center"/>
      <protection/>
    </xf>
    <xf numFmtId="0" fontId="1" fillId="0" borderId="15" xfId="54" applyNumberFormat="1" applyFont="1" applyFill="1" applyBorder="1" applyAlignment="1" applyProtection="1">
      <alignment/>
      <protection/>
    </xf>
    <xf numFmtId="0" fontId="1" fillId="0" borderId="14" xfId="54" applyNumberFormat="1" applyFont="1" applyFill="1" applyBorder="1" applyAlignment="1" applyProtection="1">
      <alignment/>
      <protection/>
    </xf>
    <xf numFmtId="0" fontId="1" fillId="0" borderId="0" xfId="54" applyNumberFormat="1" applyFont="1" applyFill="1" applyBorder="1" applyAlignment="1" applyProtection="1">
      <alignment/>
      <protection/>
    </xf>
    <xf numFmtId="0" fontId="1" fillId="0" borderId="15" xfId="54" applyNumberFormat="1" applyFont="1" applyFill="1" applyBorder="1" applyAlignment="1" applyProtection="1">
      <alignment wrapText="1"/>
      <protection/>
    </xf>
    <xf numFmtId="0" fontId="3" fillId="0" borderId="14" xfId="54" applyNumberFormat="1" applyFont="1" applyFill="1" applyBorder="1" applyAlignment="1" applyProtection="1">
      <alignment/>
      <protection/>
    </xf>
    <xf numFmtId="0" fontId="3" fillId="0" borderId="0" xfId="54" applyNumberFormat="1" applyFont="1" applyFill="1" applyBorder="1" applyAlignment="1" applyProtection="1">
      <alignment/>
      <protection/>
    </xf>
    <xf numFmtId="0" fontId="0" fillId="0" borderId="16" xfId="54" applyNumberFormat="1" applyFont="1" applyFill="1" applyBorder="1" applyAlignment="1" applyProtection="1">
      <alignment/>
      <protection/>
    </xf>
    <xf numFmtId="0" fontId="0" fillId="0" borderId="17" xfId="54" applyNumberFormat="1" applyFont="1" applyFill="1" applyBorder="1" applyAlignment="1" applyProtection="1">
      <alignment/>
      <protection/>
    </xf>
    <xf numFmtId="0" fontId="0" fillId="0" borderId="10" xfId="54" applyNumberFormat="1" applyFont="1" applyFill="1" applyBorder="1" applyAlignment="1" applyProtection="1">
      <alignment/>
      <protection/>
    </xf>
    <xf numFmtId="0" fontId="7" fillId="0" borderId="18" xfId="54" applyNumberFormat="1" applyFont="1" applyFill="1" applyBorder="1" applyAlignment="1" applyProtection="1">
      <alignment/>
      <protection/>
    </xf>
    <xf numFmtId="0" fontId="7" fillId="0" borderId="10" xfId="54" applyNumberFormat="1" applyFont="1" applyFill="1" applyBorder="1" applyAlignment="1" applyProtection="1">
      <alignment/>
      <protection/>
    </xf>
    <xf numFmtId="0" fontId="0" fillId="0" borderId="19" xfId="54" applyNumberFormat="1" applyFont="1" applyFill="1" applyBorder="1" applyAlignment="1" applyProtection="1">
      <alignment/>
      <protection/>
    </xf>
    <xf numFmtId="0" fontId="0" fillId="0" borderId="20" xfId="54" applyNumberFormat="1" applyFont="1" applyFill="1" applyBorder="1" applyAlignment="1" applyProtection="1">
      <alignment/>
      <protection/>
    </xf>
    <xf numFmtId="0" fontId="0" fillId="0" borderId="15" xfId="54" applyFont="1" applyBorder="1">
      <alignment/>
      <protection/>
    </xf>
    <xf numFmtId="0" fontId="1" fillId="0" borderId="21" xfId="54" applyNumberFormat="1" applyFont="1" applyFill="1" applyBorder="1" applyAlignment="1" applyProtection="1">
      <alignment wrapText="1"/>
      <protection/>
    </xf>
    <xf numFmtId="0" fontId="9" fillId="0" borderId="18" xfId="54" applyNumberFormat="1" applyFont="1" applyFill="1" applyBorder="1" applyAlignment="1" applyProtection="1">
      <alignment/>
      <protection/>
    </xf>
    <xf numFmtId="0" fontId="9" fillId="0" borderId="10" xfId="54" applyNumberFormat="1" applyFont="1" applyFill="1" applyBorder="1" applyAlignment="1" applyProtection="1">
      <alignment/>
      <protection/>
    </xf>
    <xf numFmtId="0" fontId="0" fillId="0" borderId="14" xfId="54" applyFont="1" applyBorder="1">
      <alignment/>
      <protection/>
    </xf>
    <xf numFmtId="0" fontId="0" fillId="0" borderId="0" xfId="54" applyFont="1" applyBorder="1">
      <alignment/>
      <protection/>
    </xf>
    <xf numFmtId="0" fontId="0" fillId="0" borderId="12" xfId="54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5" applyAlignment="1">
      <alignment vertical="center"/>
      <protection/>
    </xf>
    <xf numFmtId="0" fontId="4" fillId="0" borderId="0" xfId="55" applyFont="1" applyAlignment="1">
      <alignment horizontal="left" vertical="center" wrapText="1"/>
      <protection/>
    </xf>
    <xf numFmtId="0" fontId="0" fillId="0" borderId="0" xfId="55" applyAlignment="1">
      <alignment vertical="center" wrapText="1"/>
      <protection/>
    </xf>
    <xf numFmtId="0" fontId="2" fillId="0" borderId="13" xfId="55" applyFont="1" applyBorder="1" applyAlignment="1">
      <alignment horizontal="center" vertical="center" wrapText="1"/>
      <protection/>
    </xf>
    <xf numFmtId="0" fontId="7" fillId="0" borderId="13" xfId="55" applyFont="1" applyBorder="1" applyAlignment="1">
      <alignment horizontal="center" vertical="center" wrapText="1"/>
      <protection/>
    </xf>
    <xf numFmtId="0" fontId="5" fillId="0" borderId="13" xfId="55" applyFont="1" applyBorder="1" applyAlignment="1">
      <alignment horizontal="center" vertical="center"/>
      <protection/>
    </xf>
    <xf numFmtId="0" fontId="0" fillId="0" borderId="0" xfId="55">
      <alignment/>
      <protection/>
    </xf>
    <xf numFmtId="0" fontId="2" fillId="0" borderId="0" xfId="55" applyFont="1" applyBorder="1" applyAlignment="1">
      <alignment wrapText="1"/>
      <protection/>
    </xf>
    <xf numFmtId="0" fontId="2" fillId="0" borderId="0" xfId="55" applyFont="1" applyBorder="1" applyAlignment="1">
      <alignment horizontal="left" wrapText="1"/>
      <protection/>
    </xf>
    <xf numFmtId="0" fontId="4" fillId="0" borderId="0" xfId="55" applyFont="1" applyAlignment="1">
      <alignment/>
      <protection/>
    </xf>
    <xf numFmtId="0" fontId="10" fillId="0" borderId="0" xfId="55" applyFont="1" applyBorder="1" applyAlignment="1">
      <alignment horizontal="center" wrapText="1"/>
      <protection/>
    </xf>
    <xf numFmtId="0" fontId="2" fillId="0" borderId="0" xfId="55" applyFont="1" applyBorder="1" applyAlignment="1">
      <alignment/>
      <protection/>
    </xf>
    <xf numFmtId="49" fontId="11" fillId="0" borderId="0" xfId="55" applyNumberFormat="1" applyFont="1" applyBorder="1" applyAlignment="1">
      <alignment horizontal="center" vertical="top"/>
      <protection/>
    </xf>
    <xf numFmtId="0" fontId="0" fillId="0" borderId="0" xfId="55" applyBorder="1">
      <alignment/>
      <protection/>
    </xf>
    <xf numFmtId="0" fontId="9" fillId="0" borderId="0" xfId="55" applyFont="1" applyAlignment="1">
      <alignment horizontal="left"/>
      <protection/>
    </xf>
    <xf numFmtId="0" fontId="3" fillId="0" borderId="0" xfId="55" applyFont="1" applyAlignment="1">
      <alignment horizontal="left"/>
      <protection/>
    </xf>
    <xf numFmtId="0" fontId="0" fillId="0" borderId="0" xfId="55" applyFont="1" applyAlignment="1">
      <alignment horizontal="left"/>
      <protection/>
    </xf>
    <xf numFmtId="49" fontId="3" fillId="0" borderId="0" xfId="55" applyNumberFormat="1" applyFont="1" applyBorder="1" applyAlignment="1">
      <alignment/>
      <protection/>
    </xf>
    <xf numFmtId="49" fontId="0" fillId="0" borderId="0" xfId="55" applyNumberFormat="1" applyAlignment="1">
      <alignment/>
      <protection/>
    </xf>
    <xf numFmtId="49" fontId="3" fillId="0" borderId="0" xfId="55" applyNumberFormat="1" applyFont="1" applyAlignment="1">
      <alignment horizontal="left"/>
      <protection/>
    </xf>
    <xf numFmtId="0" fontId="0" fillId="0" borderId="0" xfId="55" applyBorder="1" applyAlignment="1">
      <alignment horizontal="left"/>
      <protection/>
    </xf>
    <xf numFmtId="0" fontId="3" fillId="0" borderId="0" xfId="55" applyFont="1" applyBorder="1">
      <alignment/>
      <protection/>
    </xf>
    <xf numFmtId="0" fontId="0" fillId="0" borderId="0" xfId="55" applyFont="1" applyBorder="1">
      <alignment/>
      <protection/>
    </xf>
    <xf numFmtId="0" fontId="9" fillId="0" borderId="0" xfId="55" applyFont="1" applyAlignment="1">
      <alignment/>
      <protection/>
    </xf>
    <xf numFmtId="0" fontId="0" fillId="0" borderId="0" xfId="55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5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4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4" applyNumberFormat="1" applyFont="1" applyFill="1" applyBorder="1" applyAlignment="1" applyProtection="1">
      <alignment horizontal="center" vertical="center" wrapText="1"/>
      <protection/>
    </xf>
    <xf numFmtId="0" fontId="6" fillId="0" borderId="0" xfId="54" applyNumberFormat="1" applyFont="1" applyFill="1" applyBorder="1" applyAlignment="1" applyProtection="1">
      <alignment horizontal="center"/>
      <protection/>
    </xf>
    <xf numFmtId="0" fontId="7" fillId="0" borderId="22" xfId="54" applyNumberFormat="1" applyFont="1" applyFill="1" applyBorder="1" applyAlignment="1" applyProtection="1">
      <alignment horizontal="center"/>
      <protection/>
    </xf>
    <xf numFmtId="0" fontId="7" fillId="0" borderId="24" xfId="54" applyNumberFormat="1" applyFont="1" applyFill="1" applyBorder="1" applyAlignment="1" applyProtection="1">
      <alignment horizontal="center"/>
      <protection/>
    </xf>
    <xf numFmtId="0" fontId="7" fillId="0" borderId="23" xfId="54" applyNumberFormat="1" applyFont="1" applyFill="1" applyBorder="1" applyAlignment="1" applyProtection="1">
      <alignment horizontal="center"/>
      <protection/>
    </xf>
    <xf numFmtId="0" fontId="1" fillId="0" borderId="14" xfId="54" applyNumberFormat="1" applyFont="1" applyFill="1" applyBorder="1" applyAlignment="1" applyProtection="1">
      <alignment horizontal="left" wrapText="1"/>
      <protection/>
    </xf>
    <xf numFmtId="0" fontId="1" fillId="0" borderId="0" xfId="54" applyNumberFormat="1" applyFont="1" applyFill="1" applyBorder="1" applyAlignment="1" applyProtection="1">
      <alignment horizontal="left" wrapText="1"/>
      <protection/>
    </xf>
    <xf numFmtId="0" fontId="1" fillId="0" borderId="12" xfId="54" applyNumberFormat="1" applyFont="1" applyFill="1" applyBorder="1" applyAlignment="1" applyProtection="1">
      <alignment horizontal="left" wrapText="1"/>
      <protection/>
    </xf>
    <xf numFmtId="0" fontId="3" fillId="0" borderId="0" xfId="54" applyNumberFormat="1" applyFont="1" applyFill="1" applyBorder="1" applyAlignment="1" applyProtection="1">
      <alignment horizontal="center"/>
      <protection/>
    </xf>
    <xf numFmtId="0" fontId="3" fillId="0" borderId="11" xfId="54" applyNumberFormat="1" applyFont="1" applyFill="1" applyBorder="1" applyAlignment="1" applyProtection="1">
      <alignment horizontal="left" vertical="center"/>
      <protection/>
    </xf>
    <xf numFmtId="0" fontId="3" fillId="0" borderId="17" xfId="54" applyNumberFormat="1" applyFont="1" applyFill="1" applyBorder="1" applyAlignment="1" applyProtection="1">
      <alignment horizontal="left" vertical="center"/>
      <protection/>
    </xf>
    <xf numFmtId="0" fontId="6" fillId="0" borderId="11" xfId="54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4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4" applyNumberFormat="1" applyFont="1" applyFill="1" applyBorder="1" applyAlignment="1" applyProtection="1">
      <alignment horizontal="center"/>
      <protection/>
    </xf>
    <xf numFmtId="0" fontId="8" fillId="0" borderId="0" xfId="54" applyNumberFormat="1" applyFont="1" applyFill="1" applyBorder="1" applyAlignment="1" applyProtection="1">
      <alignment horizontal="center"/>
      <protection/>
    </xf>
    <xf numFmtId="0" fontId="8" fillId="0" borderId="12" xfId="54" applyNumberFormat="1" applyFont="1" applyFill="1" applyBorder="1" applyAlignment="1" applyProtection="1">
      <alignment horizontal="center"/>
      <protection/>
    </xf>
    <xf numFmtId="0" fontId="3" fillId="0" borderId="0" xfId="54" applyFont="1" applyBorder="1" applyAlignment="1">
      <alignment horizontal="center"/>
      <protection/>
    </xf>
    <xf numFmtId="0" fontId="3" fillId="0" borderId="0" xfId="54" applyFont="1" applyAlignment="1">
      <alignment horizontal="center"/>
      <protection/>
    </xf>
    <xf numFmtId="0" fontId="1" fillId="0" borderId="14" xfId="54" applyNumberFormat="1" applyFont="1" applyFill="1" applyBorder="1" applyAlignment="1" applyProtection="1">
      <alignment horizontal="left"/>
      <protection/>
    </xf>
    <xf numFmtId="0" fontId="1" fillId="0" borderId="0" xfId="54" applyNumberFormat="1" applyFont="1" applyFill="1" applyBorder="1" applyAlignment="1" applyProtection="1">
      <alignment horizontal="left"/>
      <protection/>
    </xf>
    <xf numFmtId="0" fontId="1" fillId="0" borderId="12" xfId="54" applyNumberFormat="1" applyFont="1" applyFill="1" applyBorder="1" applyAlignment="1" applyProtection="1">
      <alignment horizontal="left"/>
      <protection/>
    </xf>
    <xf numFmtId="0" fontId="3" fillId="0" borderId="16" xfId="54" applyNumberFormat="1" applyFont="1" applyFill="1" applyBorder="1" applyAlignment="1" applyProtection="1">
      <alignment horizontal="left" vertical="center" wrapText="1"/>
      <protection/>
    </xf>
    <xf numFmtId="0" fontId="1" fillId="0" borderId="15" xfId="54" applyNumberFormat="1" applyFont="1" applyFill="1" applyBorder="1" applyAlignment="1" applyProtection="1">
      <alignment horizontal="center" wrapText="1"/>
      <protection/>
    </xf>
    <xf numFmtId="0" fontId="1" fillId="0" borderId="16" xfId="54" applyNumberFormat="1" applyFont="1" applyFill="1" applyBorder="1" applyAlignment="1" applyProtection="1">
      <alignment horizontal="left" wrapText="1"/>
      <protection/>
    </xf>
    <xf numFmtId="0" fontId="1" fillId="0" borderId="11" xfId="54" applyNumberFormat="1" applyFont="1" applyFill="1" applyBorder="1" applyAlignment="1" applyProtection="1">
      <alignment horizontal="left" wrapText="1"/>
      <protection/>
    </xf>
    <xf numFmtId="0" fontId="1" fillId="0" borderId="17" xfId="54" applyNumberFormat="1" applyFont="1" applyFill="1" applyBorder="1" applyAlignment="1" applyProtection="1">
      <alignment horizontal="left" wrapText="1"/>
      <protection/>
    </xf>
    <xf numFmtId="0" fontId="3" fillId="0" borderId="14" xfId="54" applyNumberFormat="1" applyFont="1" applyFill="1" applyBorder="1" applyAlignment="1" applyProtection="1">
      <alignment/>
      <protection/>
    </xf>
    <xf numFmtId="0" fontId="0" fillId="0" borderId="0" xfId="54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5" applyFont="1" applyBorder="1" applyAlignment="1">
      <alignment horizontal="left" vertical="center" wrapText="1"/>
      <protection/>
    </xf>
    <xf numFmtId="0" fontId="3" fillId="0" borderId="24" xfId="55" applyFont="1" applyBorder="1" applyAlignment="1">
      <alignment horizontal="left" vertical="center" wrapText="1"/>
      <protection/>
    </xf>
    <xf numFmtId="0" fontId="3" fillId="0" borderId="23" xfId="55" applyFont="1" applyBorder="1" applyAlignment="1">
      <alignment horizontal="left" vertical="center" wrapText="1"/>
      <protection/>
    </xf>
    <xf numFmtId="0" fontId="3" fillId="0" borderId="13" xfId="55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5" applyFont="1" applyBorder="1" applyAlignment="1">
      <alignment horizontal="left" vertical="center" wrapText="1"/>
      <protection/>
    </xf>
    <xf numFmtId="0" fontId="2" fillId="0" borderId="24" xfId="55" applyFont="1" applyBorder="1" applyAlignment="1">
      <alignment horizontal="left" vertical="center" wrapText="1"/>
      <protection/>
    </xf>
    <xf numFmtId="0" fontId="2" fillId="0" borderId="23" xfId="55" applyFont="1" applyBorder="1" applyAlignment="1">
      <alignment horizontal="left" vertical="center" wrapText="1"/>
      <protection/>
    </xf>
    <xf numFmtId="0" fontId="7" fillId="0" borderId="22" xfId="55" applyFont="1" applyBorder="1" applyAlignment="1">
      <alignment horizontal="left" vertical="center" wrapText="1"/>
      <protection/>
    </xf>
    <xf numFmtId="0" fontId="7" fillId="0" borderId="24" xfId="55" applyFont="1" applyBorder="1" applyAlignment="1">
      <alignment horizontal="left" vertical="center" wrapText="1"/>
      <protection/>
    </xf>
    <xf numFmtId="0" fontId="7" fillId="0" borderId="23" xfId="55" applyFont="1" applyBorder="1" applyAlignment="1">
      <alignment horizontal="left" vertical="center" wrapText="1"/>
      <protection/>
    </xf>
  </cellXfs>
  <cellStyles count="52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 2 2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Текст попередження" xfId="61"/>
    <cellStyle name="Текст пояснення" xfId="62"/>
    <cellStyle name="Финансовый 2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/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34" r:id="rId1"/>
  <headerFooter>
    <oddFooter>&amp;L80B26775&amp;C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6605</v>
      </c>
      <c r="D6" s="96">
        <f>SUM(D7,D10,D13,D14,D15,D21,D24,D25,D18,D19,D20)</f>
        <v>7157756.380000006</v>
      </c>
      <c r="E6" s="96">
        <f>SUM(E7,E10,E13,E14,E15,E21,E24,E25,E18,E19,E20)</f>
        <v>5097</v>
      </c>
      <c r="F6" s="96">
        <f>SUM(F7,F10,F13,F14,F15,F21,F24,F25,F18,F19,F20)</f>
        <v>5343110.049999996</v>
      </c>
      <c r="G6" s="96">
        <f>SUM(G7,G10,G13,G14,G15,G21,G24,G25,G18,G19,G20)</f>
        <v>152</v>
      </c>
      <c r="H6" s="96">
        <f>SUM(H7,H10,H13,H14,H15,H21,H24,H25,H18,H19,H20)</f>
        <v>196672.22999999998</v>
      </c>
      <c r="I6" s="96">
        <f>SUM(I7,I10,I13,I14,I15,I21,I24,I25,I18,I19,I20)</f>
        <v>569</v>
      </c>
      <c r="J6" s="96">
        <f>SUM(J7,J10,J13,J14,J15,J21,J24,J25,J18,J19,J20)</f>
        <v>407210.86999999994</v>
      </c>
      <c r="K6" s="96">
        <f>SUM(K7,K10,K13,K14,K15,K21,K24,K25,K18,K19,K20)</f>
        <v>1202</v>
      </c>
      <c r="L6" s="96">
        <f>SUM(L7,L10,L13,L14,L15,L21,L24,L25,L18,L19,L20)</f>
        <v>932312.289999999</v>
      </c>
    </row>
    <row r="7" spans="1:12" ht="16.5" customHeight="1">
      <c r="A7" s="87">
        <v>2</v>
      </c>
      <c r="B7" s="90" t="s">
        <v>74</v>
      </c>
      <c r="C7" s="97">
        <v>2235</v>
      </c>
      <c r="D7" s="97">
        <v>4631727.63000001</v>
      </c>
      <c r="E7" s="97">
        <v>1429</v>
      </c>
      <c r="F7" s="97">
        <v>3023415.28</v>
      </c>
      <c r="G7" s="97">
        <v>68</v>
      </c>
      <c r="H7" s="97">
        <v>137250.63</v>
      </c>
      <c r="I7" s="97">
        <v>322</v>
      </c>
      <c r="J7" s="97">
        <v>306362.67</v>
      </c>
      <c r="K7" s="97">
        <v>621</v>
      </c>
      <c r="L7" s="97">
        <v>645918.289999999</v>
      </c>
    </row>
    <row r="8" spans="1:12" ht="16.5" customHeight="1">
      <c r="A8" s="87">
        <v>3</v>
      </c>
      <c r="B8" s="91" t="s">
        <v>75</v>
      </c>
      <c r="C8" s="97">
        <v>913</v>
      </c>
      <c r="D8" s="97">
        <v>3028118.12</v>
      </c>
      <c r="E8" s="97">
        <v>868</v>
      </c>
      <c r="F8" s="97">
        <v>2178443.42</v>
      </c>
      <c r="G8" s="97">
        <v>46</v>
      </c>
      <c r="H8" s="97">
        <v>100190</v>
      </c>
      <c r="I8" s="97">
        <v>13</v>
      </c>
      <c r="J8" s="97">
        <v>33297.29</v>
      </c>
      <c r="K8" s="97">
        <v>9</v>
      </c>
      <c r="L8" s="97">
        <v>20163.78</v>
      </c>
    </row>
    <row r="9" spans="1:12" ht="16.5" customHeight="1">
      <c r="A9" s="87">
        <v>4</v>
      </c>
      <c r="B9" s="91" t="s">
        <v>76</v>
      </c>
      <c r="C9" s="97">
        <v>1322</v>
      </c>
      <c r="D9" s="97">
        <v>1603609.51</v>
      </c>
      <c r="E9" s="97">
        <v>561</v>
      </c>
      <c r="F9" s="97">
        <v>844971.86</v>
      </c>
      <c r="G9" s="97">
        <v>22</v>
      </c>
      <c r="H9" s="97">
        <v>37060.63</v>
      </c>
      <c r="I9" s="97">
        <v>309</v>
      </c>
      <c r="J9" s="97">
        <v>273065.38</v>
      </c>
      <c r="K9" s="97">
        <v>612</v>
      </c>
      <c r="L9" s="97">
        <v>625754.509999999</v>
      </c>
    </row>
    <row r="10" spans="1:12" ht="19.5" customHeight="1">
      <c r="A10" s="87">
        <v>5</v>
      </c>
      <c r="B10" s="90" t="s">
        <v>77</v>
      </c>
      <c r="C10" s="97">
        <v>1060</v>
      </c>
      <c r="D10" s="97">
        <v>988346.399999999</v>
      </c>
      <c r="E10" s="97">
        <v>878</v>
      </c>
      <c r="F10" s="97">
        <v>934023.809999999</v>
      </c>
      <c r="G10" s="97">
        <v>35</v>
      </c>
      <c r="H10" s="97">
        <v>29061.1</v>
      </c>
      <c r="I10" s="97">
        <v>51</v>
      </c>
      <c r="J10" s="97">
        <v>43984.6</v>
      </c>
      <c r="K10" s="97">
        <v>155</v>
      </c>
      <c r="L10" s="97">
        <v>145878.8</v>
      </c>
    </row>
    <row r="11" spans="1:12" ht="19.5" customHeight="1">
      <c r="A11" s="87">
        <v>6</v>
      </c>
      <c r="B11" s="91" t="s">
        <v>78</v>
      </c>
      <c r="C11" s="97">
        <v>70</v>
      </c>
      <c r="D11" s="97">
        <v>147140</v>
      </c>
      <c r="E11" s="97">
        <v>55</v>
      </c>
      <c r="F11" s="97">
        <v>202045.01</v>
      </c>
      <c r="G11" s="97"/>
      <c r="H11" s="97"/>
      <c r="I11" s="97">
        <v>4</v>
      </c>
      <c r="J11" s="97">
        <v>4298.6</v>
      </c>
      <c r="K11" s="97">
        <v>13</v>
      </c>
      <c r="L11" s="97">
        <v>27326</v>
      </c>
    </row>
    <row r="12" spans="1:12" ht="19.5" customHeight="1">
      <c r="A12" s="87">
        <v>7</v>
      </c>
      <c r="B12" s="91" t="s">
        <v>79</v>
      </c>
      <c r="C12" s="97">
        <v>990</v>
      </c>
      <c r="D12" s="97">
        <v>841206.399999999</v>
      </c>
      <c r="E12" s="97">
        <v>823</v>
      </c>
      <c r="F12" s="97">
        <v>731978.799999999</v>
      </c>
      <c r="G12" s="97">
        <v>35</v>
      </c>
      <c r="H12" s="97">
        <v>29061.1</v>
      </c>
      <c r="I12" s="97">
        <v>47</v>
      </c>
      <c r="J12" s="97">
        <v>39686</v>
      </c>
      <c r="K12" s="97">
        <v>142</v>
      </c>
      <c r="L12" s="97">
        <v>118552.8</v>
      </c>
    </row>
    <row r="13" spans="1:12" ht="15" customHeight="1">
      <c r="A13" s="87">
        <v>8</v>
      </c>
      <c r="B13" s="90" t="s">
        <v>18</v>
      </c>
      <c r="C13" s="97">
        <v>1006</v>
      </c>
      <c r="D13" s="97">
        <v>845699.999999999</v>
      </c>
      <c r="E13" s="97">
        <v>951</v>
      </c>
      <c r="F13" s="97">
        <v>806771.499999999</v>
      </c>
      <c r="G13" s="97">
        <v>19</v>
      </c>
      <c r="H13" s="97">
        <v>13831.8</v>
      </c>
      <c r="I13" s="97">
        <v>18</v>
      </c>
      <c r="J13" s="97">
        <v>14279.6</v>
      </c>
      <c r="K13" s="97">
        <v>26</v>
      </c>
      <c r="L13" s="97">
        <v>21788.4</v>
      </c>
    </row>
    <row r="14" spans="1:12" ht="15.75" customHeight="1">
      <c r="A14" s="87">
        <v>9</v>
      </c>
      <c r="B14" s="90" t="s">
        <v>19</v>
      </c>
      <c r="C14" s="97">
        <v>6</v>
      </c>
      <c r="D14" s="97">
        <v>5044.8</v>
      </c>
      <c r="E14" s="97">
        <v>4</v>
      </c>
      <c r="F14" s="97">
        <v>9473.5</v>
      </c>
      <c r="G14" s="97">
        <v>2</v>
      </c>
      <c r="H14" s="97">
        <v>2796.9</v>
      </c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760</v>
      </c>
      <c r="D15" s="97">
        <v>344445.4</v>
      </c>
      <c r="E15" s="97">
        <v>669</v>
      </c>
      <c r="F15" s="97">
        <v>302196.17</v>
      </c>
      <c r="G15" s="97">
        <v>20</v>
      </c>
      <c r="H15" s="97">
        <v>8756.2</v>
      </c>
      <c r="I15" s="97"/>
      <c r="J15" s="97"/>
      <c r="K15" s="97">
        <v>80</v>
      </c>
      <c r="L15" s="97">
        <v>49991.4</v>
      </c>
    </row>
    <row r="16" spans="1:12" ht="21" customHeight="1">
      <c r="A16" s="87">
        <v>11</v>
      </c>
      <c r="B16" s="91" t="s">
        <v>78</v>
      </c>
      <c r="C16" s="97">
        <v>39</v>
      </c>
      <c r="D16" s="97">
        <v>40989</v>
      </c>
      <c r="E16" s="97">
        <v>13</v>
      </c>
      <c r="F16" s="97">
        <v>13663</v>
      </c>
      <c r="G16" s="97"/>
      <c r="H16" s="97"/>
      <c r="I16" s="97"/>
      <c r="J16" s="97"/>
      <c r="K16" s="97">
        <v>26</v>
      </c>
      <c r="L16" s="97">
        <v>27326</v>
      </c>
    </row>
    <row r="17" spans="1:12" ht="21" customHeight="1">
      <c r="A17" s="87">
        <v>12</v>
      </c>
      <c r="B17" s="91" t="s">
        <v>79</v>
      </c>
      <c r="C17" s="97">
        <v>721</v>
      </c>
      <c r="D17" s="97">
        <v>303456.4</v>
      </c>
      <c r="E17" s="97">
        <v>656</v>
      </c>
      <c r="F17" s="97">
        <v>288533.17</v>
      </c>
      <c r="G17" s="97">
        <v>20</v>
      </c>
      <c r="H17" s="97">
        <v>8756.2</v>
      </c>
      <c r="I17" s="97"/>
      <c r="J17" s="97"/>
      <c r="K17" s="97">
        <v>54</v>
      </c>
      <c r="L17" s="97">
        <v>22665.4</v>
      </c>
    </row>
    <row r="18" spans="1:12" ht="21" customHeight="1">
      <c r="A18" s="87">
        <v>13</v>
      </c>
      <c r="B18" s="99" t="s">
        <v>104</v>
      </c>
      <c r="C18" s="97">
        <v>1463</v>
      </c>
      <c r="D18" s="97">
        <v>307504.499999999</v>
      </c>
      <c r="E18" s="97">
        <v>1098</v>
      </c>
      <c r="F18" s="97">
        <v>229436.099999999</v>
      </c>
      <c r="G18" s="97">
        <v>6</v>
      </c>
      <c r="H18" s="97">
        <v>1188.8</v>
      </c>
      <c r="I18" s="97">
        <v>178</v>
      </c>
      <c r="J18" s="97">
        <v>42584</v>
      </c>
      <c r="K18" s="97">
        <v>315</v>
      </c>
      <c r="L18" s="97">
        <v>66213</v>
      </c>
    </row>
    <row r="19" spans="1:12" ht="21" customHeight="1">
      <c r="A19" s="87">
        <v>14</v>
      </c>
      <c r="B19" s="99" t="s">
        <v>105</v>
      </c>
      <c r="C19" s="97">
        <v>56</v>
      </c>
      <c r="D19" s="97">
        <v>5876.55</v>
      </c>
      <c r="E19" s="97">
        <v>52</v>
      </c>
      <c r="F19" s="97">
        <v>5864.8</v>
      </c>
      <c r="G19" s="97"/>
      <c r="H19" s="97"/>
      <c r="I19" s="97"/>
      <c r="J19" s="97"/>
      <c r="K19" s="97">
        <v>4</v>
      </c>
      <c r="L19" s="97">
        <v>420.4</v>
      </c>
    </row>
    <row r="20" spans="1:12" ht="29.25" customHeight="1">
      <c r="A20" s="87">
        <v>15</v>
      </c>
      <c r="B20" s="99" t="s">
        <v>109</v>
      </c>
      <c r="C20" s="97">
        <v>2</v>
      </c>
      <c r="D20" s="97">
        <v>840.8</v>
      </c>
      <c r="E20" s="97">
        <v>2</v>
      </c>
      <c r="F20" s="97">
        <v>840.8</v>
      </c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9</v>
      </c>
      <c r="D21" s="97">
        <f>SUM(D22:D23)</f>
        <v>18811.3</v>
      </c>
      <c r="E21" s="97">
        <f>SUM(E22:E23)</f>
        <v>6</v>
      </c>
      <c r="F21" s="97">
        <f>SUM(F22:F23)</f>
        <v>23270</v>
      </c>
      <c r="G21" s="97">
        <f>SUM(G22:G23)</f>
        <v>2</v>
      </c>
      <c r="H21" s="97">
        <f>SUM(H22:H23)</f>
        <v>3786.8</v>
      </c>
      <c r="I21" s="97">
        <f>SUM(I22:I23)</f>
        <v>0</v>
      </c>
      <c r="J21" s="97">
        <f>SUM(J22:J23)</f>
        <v>0</v>
      </c>
      <c r="K21" s="97">
        <f>SUM(K22:K23)</f>
        <v>1</v>
      </c>
      <c r="L21" s="97">
        <f>SUM(L22:L23)</f>
        <v>2102</v>
      </c>
    </row>
    <row r="22" spans="1:12" ht="14.25" customHeight="1">
      <c r="A22" s="87">
        <v>17</v>
      </c>
      <c r="B22" s="100" t="s">
        <v>1</v>
      </c>
      <c r="C22" s="97">
        <v>1</v>
      </c>
      <c r="D22" s="97">
        <v>840.8</v>
      </c>
      <c r="E22" s="97">
        <v>1</v>
      </c>
      <c r="F22" s="97">
        <v>840.8</v>
      </c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>
        <v>8</v>
      </c>
      <c r="D23" s="97">
        <v>17970.5</v>
      </c>
      <c r="E23" s="97">
        <v>5</v>
      </c>
      <c r="F23" s="97">
        <v>22429.2</v>
      </c>
      <c r="G23" s="97">
        <v>2</v>
      </c>
      <c r="H23" s="97">
        <v>3786.8</v>
      </c>
      <c r="I23" s="97"/>
      <c r="J23" s="97"/>
      <c r="K23" s="97">
        <v>1</v>
      </c>
      <c r="L23" s="97">
        <v>2102</v>
      </c>
    </row>
    <row r="24" spans="1:12" ht="46.5" customHeight="1">
      <c r="A24" s="87">
        <v>19</v>
      </c>
      <c r="B24" s="90" t="s">
        <v>106</v>
      </c>
      <c r="C24" s="97">
        <v>8</v>
      </c>
      <c r="D24" s="97">
        <v>9459</v>
      </c>
      <c r="E24" s="97">
        <v>8</v>
      </c>
      <c r="F24" s="97">
        <v>7818.09</v>
      </c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59</v>
      </c>
      <c r="D39" s="96">
        <f>SUM(D40,D47,D48,D49)</f>
        <v>51078.6</v>
      </c>
      <c r="E39" s="96">
        <f>SUM(E40,E47,E48,E49)</f>
        <v>46</v>
      </c>
      <c r="F39" s="96">
        <f>SUM(F40,F47,F48,F49)</f>
        <v>35314.9</v>
      </c>
      <c r="G39" s="96">
        <f>SUM(G40,G47,G48,G49)</f>
        <v>0</v>
      </c>
      <c r="H39" s="96">
        <f>SUM(H40,H47,H48,H49)</f>
        <v>0</v>
      </c>
      <c r="I39" s="96">
        <f>SUM(I40,I47,I48,I49)</f>
        <v>2</v>
      </c>
      <c r="J39" s="96">
        <f>SUM(J40,J47,J48,J49)</f>
        <v>2522.4</v>
      </c>
      <c r="K39" s="96">
        <f>SUM(K40,K47,K48,K49)</f>
        <v>12</v>
      </c>
      <c r="L39" s="96">
        <f>SUM(L40,L47,L48,L49)</f>
        <v>10089.6</v>
      </c>
    </row>
    <row r="40" spans="1:12" ht="24" customHeight="1">
      <c r="A40" s="87">
        <v>35</v>
      </c>
      <c r="B40" s="90" t="s">
        <v>85</v>
      </c>
      <c r="C40" s="97">
        <f>SUM(C41,C44)</f>
        <v>58</v>
      </c>
      <c r="D40" s="97">
        <f>SUM(D41,D44)</f>
        <v>50448</v>
      </c>
      <c r="E40" s="97">
        <f>SUM(E41,E44)</f>
        <v>45</v>
      </c>
      <c r="F40" s="97">
        <f>SUM(F41,F44)</f>
        <v>34894.5</v>
      </c>
      <c r="G40" s="97">
        <f>SUM(G41,G44)</f>
        <v>0</v>
      </c>
      <c r="H40" s="97">
        <f>SUM(H41,H44)</f>
        <v>0</v>
      </c>
      <c r="I40" s="97">
        <f>SUM(I41,I44)</f>
        <v>2</v>
      </c>
      <c r="J40" s="97">
        <f>SUM(J41,J44)</f>
        <v>2522.4</v>
      </c>
      <c r="K40" s="97">
        <f>SUM(K41,K44)</f>
        <v>12</v>
      </c>
      <c r="L40" s="97">
        <f>SUM(L41,L44)</f>
        <v>10089.6</v>
      </c>
    </row>
    <row r="41" spans="1:12" ht="19.5" customHeight="1">
      <c r="A41" s="87">
        <v>36</v>
      </c>
      <c r="B41" s="90" t="s">
        <v>86</v>
      </c>
      <c r="C41" s="97">
        <v>4</v>
      </c>
      <c r="D41" s="97">
        <v>7146.8</v>
      </c>
      <c r="E41" s="97">
        <v>3</v>
      </c>
      <c r="F41" s="97">
        <v>6306</v>
      </c>
      <c r="G41" s="97"/>
      <c r="H41" s="97"/>
      <c r="I41" s="97">
        <v>2</v>
      </c>
      <c r="J41" s="97">
        <v>2522.4</v>
      </c>
      <c r="K41" s="97"/>
      <c r="L41" s="97"/>
    </row>
    <row r="42" spans="1:12" ht="16.5" customHeight="1">
      <c r="A42" s="87">
        <v>37</v>
      </c>
      <c r="B42" s="91" t="s">
        <v>87</v>
      </c>
      <c r="C42" s="97">
        <v>3</v>
      </c>
      <c r="D42" s="97">
        <v>6306</v>
      </c>
      <c r="E42" s="97">
        <v>3</v>
      </c>
      <c r="F42" s="97">
        <v>6306</v>
      </c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>
        <v>1</v>
      </c>
      <c r="D43" s="97">
        <v>840.8</v>
      </c>
      <c r="E43" s="97"/>
      <c r="F43" s="97"/>
      <c r="G43" s="97"/>
      <c r="H43" s="97"/>
      <c r="I43" s="97">
        <v>2</v>
      </c>
      <c r="J43" s="97">
        <v>2522.4</v>
      </c>
      <c r="K43" s="97"/>
      <c r="L43" s="97"/>
    </row>
    <row r="44" spans="1:12" ht="21" customHeight="1">
      <c r="A44" s="87">
        <v>39</v>
      </c>
      <c r="B44" s="90" t="s">
        <v>88</v>
      </c>
      <c r="C44" s="97">
        <v>54</v>
      </c>
      <c r="D44" s="97">
        <v>43301.2</v>
      </c>
      <c r="E44" s="97">
        <v>42</v>
      </c>
      <c r="F44" s="97">
        <v>28588.5</v>
      </c>
      <c r="G44" s="97"/>
      <c r="H44" s="97"/>
      <c r="I44" s="97"/>
      <c r="J44" s="97"/>
      <c r="K44" s="97">
        <v>12</v>
      </c>
      <c r="L44" s="97">
        <v>10089.6</v>
      </c>
    </row>
    <row r="45" spans="1:12" ht="30" customHeight="1">
      <c r="A45" s="87">
        <v>40</v>
      </c>
      <c r="B45" s="91" t="s">
        <v>89</v>
      </c>
      <c r="C45" s="97">
        <v>1</v>
      </c>
      <c r="D45" s="97">
        <v>2102</v>
      </c>
      <c r="E45" s="97">
        <v>1</v>
      </c>
      <c r="F45" s="97">
        <v>4204</v>
      </c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53</v>
      </c>
      <c r="D46" s="97">
        <v>41199.2</v>
      </c>
      <c r="E46" s="97">
        <v>41</v>
      </c>
      <c r="F46" s="97">
        <v>24384.5</v>
      </c>
      <c r="G46" s="97"/>
      <c r="H46" s="97"/>
      <c r="I46" s="97"/>
      <c r="J46" s="97"/>
      <c r="K46" s="97">
        <v>12</v>
      </c>
      <c r="L46" s="97">
        <v>10089.6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>
        <v>1</v>
      </c>
      <c r="D49" s="97">
        <v>630.6</v>
      </c>
      <c r="E49" s="97">
        <v>1</v>
      </c>
      <c r="F49" s="97">
        <v>420.4</v>
      </c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294</v>
      </c>
      <c r="D50" s="96">
        <f>SUM(D51:D54)</f>
        <v>7845.0199999999995</v>
      </c>
      <c r="E50" s="96">
        <f>SUM(E51:E54)</f>
        <v>258</v>
      </c>
      <c r="F50" s="96">
        <f>SUM(F51:F54)</f>
        <v>7518.82</v>
      </c>
      <c r="G50" s="96">
        <f>SUM(G51:G54)</f>
        <v>0</v>
      </c>
      <c r="H50" s="96">
        <f>SUM(H51:H54)</f>
        <v>0</v>
      </c>
      <c r="I50" s="96">
        <f>SUM(I51:I54)</f>
        <v>4</v>
      </c>
      <c r="J50" s="96">
        <f>SUM(J51:J54)</f>
        <v>441.42</v>
      </c>
      <c r="K50" s="96">
        <f>SUM(K51:K54)</f>
        <v>36</v>
      </c>
      <c r="L50" s="96">
        <f>SUM(L51:L54)</f>
        <v>409.86</v>
      </c>
    </row>
    <row r="51" spans="1:12" ht="18.75" customHeight="1">
      <c r="A51" s="87">
        <v>46</v>
      </c>
      <c r="B51" s="90" t="s">
        <v>9</v>
      </c>
      <c r="C51" s="97">
        <v>206</v>
      </c>
      <c r="D51" s="97">
        <v>2308.37</v>
      </c>
      <c r="E51" s="97">
        <v>170</v>
      </c>
      <c r="F51" s="97">
        <v>1959.32</v>
      </c>
      <c r="G51" s="97"/>
      <c r="H51" s="97"/>
      <c r="I51" s="97"/>
      <c r="J51" s="97"/>
      <c r="K51" s="97">
        <v>36</v>
      </c>
      <c r="L51" s="97">
        <v>409.86</v>
      </c>
    </row>
    <row r="52" spans="1:12" ht="27" customHeight="1">
      <c r="A52" s="87">
        <v>47</v>
      </c>
      <c r="B52" s="90" t="s">
        <v>10</v>
      </c>
      <c r="C52" s="97">
        <v>60</v>
      </c>
      <c r="D52" s="97">
        <v>3972.78</v>
      </c>
      <c r="E52" s="97">
        <v>60</v>
      </c>
      <c r="F52" s="97">
        <v>3985.12</v>
      </c>
      <c r="G52" s="97"/>
      <c r="H52" s="97"/>
      <c r="I52" s="97">
        <v>4</v>
      </c>
      <c r="J52" s="97">
        <v>441.42</v>
      </c>
      <c r="K52" s="97"/>
      <c r="L52" s="97"/>
    </row>
    <row r="53" spans="1:12" ht="76.5" customHeight="1">
      <c r="A53" s="87">
        <v>48</v>
      </c>
      <c r="B53" s="90" t="s">
        <v>92</v>
      </c>
      <c r="C53" s="97">
        <v>1</v>
      </c>
      <c r="D53" s="97">
        <v>18.92</v>
      </c>
      <c r="E53" s="97">
        <v>1</v>
      </c>
      <c r="F53" s="97">
        <v>19</v>
      </c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27</v>
      </c>
      <c r="D54" s="97">
        <v>1544.95</v>
      </c>
      <c r="E54" s="97">
        <v>27</v>
      </c>
      <c r="F54" s="97">
        <v>1555.38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3117</v>
      </c>
      <c r="D55" s="96">
        <v>1308504.4</v>
      </c>
      <c r="E55" s="96">
        <v>1586</v>
      </c>
      <c r="F55" s="96">
        <v>672383.16</v>
      </c>
      <c r="G55" s="96"/>
      <c r="H55" s="96"/>
      <c r="I55" s="96">
        <v>3017</v>
      </c>
      <c r="J55" s="96">
        <v>1269088.6</v>
      </c>
      <c r="K55" s="97">
        <v>100</v>
      </c>
      <c r="L55" s="96">
        <v>42003.8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10075</v>
      </c>
      <c r="D56" s="96">
        <f t="shared" si="0"/>
        <v>8525184.400000006</v>
      </c>
      <c r="E56" s="96">
        <f t="shared" si="0"/>
        <v>6987</v>
      </c>
      <c r="F56" s="96">
        <f t="shared" si="0"/>
        <v>6058326.929999997</v>
      </c>
      <c r="G56" s="96">
        <f t="shared" si="0"/>
        <v>152</v>
      </c>
      <c r="H56" s="96">
        <f t="shared" si="0"/>
        <v>196672.22999999998</v>
      </c>
      <c r="I56" s="96">
        <f t="shared" si="0"/>
        <v>3592</v>
      </c>
      <c r="J56" s="96">
        <f t="shared" si="0"/>
        <v>1679263.29</v>
      </c>
      <c r="K56" s="96">
        <f t="shared" si="0"/>
        <v>1350</v>
      </c>
      <c r="L56" s="96">
        <f t="shared" si="0"/>
        <v>984815.549999999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&amp;L80B26775&amp;CФорма № Зведений- 10, Підрозділ: ТУ ДСА України в Рiвненській областi,
 Початок періоду: 01.01.2020, Кінець періоду: 30.06.2020&amp;R&amp;P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1326</v>
      </c>
      <c r="F4" s="93">
        <f>SUM(F5:F25)</f>
        <v>966896.09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71</v>
      </c>
      <c r="F5" s="95">
        <v>67526.16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27</v>
      </c>
      <c r="F6" s="95">
        <v>52418.94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870</v>
      </c>
      <c r="F7" s="95">
        <v>562015.99</v>
      </c>
    </row>
    <row r="8" spans="1:6" ht="41.25" customHeight="1">
      <c r="A8" s="67">
        <v>5</v>
      </c>
      <c r="B8" s="142" t="s">
        <v>63</v>
      </c>
      <c r="C8" s="143"/>
      <c r="D8" s="144"/>
      <c r="E8" s="94">
        <v>1</v>
      </c>
      <c r="F8" s="95">
        <v>840.8</v>
      </c>
    </row>
    <row r="9" spans="1:6" ht="30.75" customHeight="1">
      <c r="A9" s="67">
        <v>6</v>
      </c>
      <c r="B9" s="142" t="s">
        <v>64</v>
      </c>
      <c r="C9" s="143"/>
      <c r="D9" s="144"/>
      <c r="E9" s="94">
        <v>28</v>
      </c>
      <c r="F9" s="95">
        <v>25854.6</v>
      </c>
    </row>
    <row r="10" spans="1:6" ht="18" customHeight="1">
      <c r="A10" s="67">
        <v>7</v>
      </c>
      <c r="B10" s="142" t="s">
        <v>65</v>
      </c>
      <c r="C10" s="143"/>
      <c r="D10" s="144"/>
      <c r="E10" s="94">
        <v>16</v>
      </c>
      <c r="F10" s="95">
        <v>34691.04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21</v>
      </c>
      <c r="F11" s="95">
        <v>24383.2</v>
      </c>
    </row>
    <row r="12" spans="1:6" ht="29.25" customHeight="1">
      <c r="A12" s="67">
        <v>9</v>
      </c>
      <c r="B12" s="142" t="s">
        <v>112</v>
      </c>
      <c r="C12" s="143"/>
      <c r="D12" s="144"/>
      <c r="E12" s="94">
        <v>1</v>
      </c>
      <c r="F12" s="95">
        <v>1000</v>
      </c>
    </row>
    <row r="13" spans="1:6" ht="20.25" customHeight="1">
      <c r="A13" s="67">
        <v>10</v>
      </c>
      <c r="B13" s="142" t="s">
        <v>99</v>
      </c>
      <c r="C13" s="143"/>
      <c r="D13" s="144"/>
      <c r="E13" s="94">
        <v>90</v>
      </c>
      <c r="F13" s="95">
        <v>79028.93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77</v>
      </c>
      <c r="F14" s="95">
        <v>32011.13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>
        <v>74</v>
      </c>
      <c r="F16" s="95">
        <v>31115.91</v>
      </c>
    </row>
    <row r="17" spans="1:6" ht="20.25" customHeight="1">
      <c r="A17" s="67">
        <v>14</v>
      </c>
      <c r="B17" s="142" t="s">
        <v>111</v>
      </c>
      <c r="C17" s="143"/>
      <c r="D17" s="144"/>
      <c r="E17" s="94">
        <v>41</v>
      </c>
      <c r="F17" s="95">
        <v>39193.39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>
        <v>4</v>
      </c>
      <c r="F20" s="95">
        <v>4204</v>
      </c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>
        <v>1</v>
      </c>
      <c r="F22" s="95">
        <v>840.8</v>
      </c>
    </row>
    <row r="23" spans="1:6" ht="68.25" customHeight="1">
      <c r="A23" s="67">
        <v>20</v>
      </c>
      <c r="B23" s="142" t="s">
        <v>100</v>
      </c>
      <c r="C23" s="143"/>
      <c r="D23" s="144"/>
      <c r="E23" s="94">
        <v>3</v>
      </c>
      <c r="F23" s="95">
        <v>1261.2</v>
      </c>
    </row>
    <row r="24" spans="1:6" ht="54.75" customHeight="1">
      <c r="A24" s="67">
        <v>21</v>
      </c>
      <c r="B24" s="142" t="s">
        <v>101</v>
      </c>
      <c r="C24" s="143"/>
      <c r="D24" s="144"/>
      <c r="E24" s="94">
        <v>1</v>
      </c>
      <c r="F24" s="95">
        <v>10510</v>
      </c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122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126</v>
      </c>
      <c r="D34" s="141"/>
      <c r="F34" s="98" t="s">
        <v>127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31" r:id="rId1"/>
  <headerFooter>
    <oddFooter>&amp;L80B26775&amp;CФорма № Зведений- 10, Підрозділ: ТУ ДСА України в Рiвненській областi,
 Початок періоду: 01.01.2020, Кінець періоду: 30.06.2020&amp;R&amp;P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2018-03-15T14:08:04Z</cp:lastPrinted>
  <dcterms:created xsi:type="dcterms:W3CDTF">2015-09-09T10:27:37Z</dcterms:created>
  <dcterms:modified xsi:type="dcterms:W3CDTF">2020-07-28T07:51:20Z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Зведений- 10_10017_2.2020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300765</vt:i4>
  </property>
  <property fmtid="{D5CDD505-2E9C-101B-9397-08002B2CF9AE}" pid="8" name="Тип зві">
    <vt:lpwstr>Зведений- 10</vt:lpwstr>
  </property>
  <property fmtid="{D5CDD505-2E9C-101B-9397-08002B2CF9AE}" pid="9" name="К.Cу">
    <vt:lpwstr>03180541</vt:lpwstr>
  </property>
  <property fmtid="{D5CDD505-2E9C-101B-9397-08002B2CF9AE}" pid="10" name="Підрозд">
    <vt:lpwstr>ТУ ДСА України в Рiвненській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168180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30.06.2020</vt:lpwstr>
  </property>
  <property fmtid="{D5CDD505-2E9C-101B-9397-08002B2CF9AE}" pid="15" name="Пері">
    <vt:lpwstr>перше півріччя 2020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3.24.3.2353</vt:lpwstr>
  </property>
</Properties>
</file>