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<sst xmlns="http://schemas.openxmlformats.org/spreadsheetml/2006/main" count="155" uniqueCount="129">
  <si>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</si>
  <si>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</si>
  <si>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</si>
  <si>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</si>
  <si>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</si>
  <si>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</si>
  <si>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</si>
  <si>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</si>
  <si>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</si>
  <si>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</si>
  <si>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</si>
  <si>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</si>
  <si>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</si>
  <si>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</si>
  <si>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</si>
  <si>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</si>
  <si>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</si>
  <si>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</si>
  <si>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</si>
  <si>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</si>
  <si>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</si>
  <si>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</si>
  <si>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</si>
  <si>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</si>
  <si>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</si>
  <si>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</si>
  <si>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</si>
  <si>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</si>
  <si>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</si>
  <si>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</si>
  <si>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</si>
  <si>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</si>
  <si>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</si>
  <si>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</si>
  <si>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</si>
  <si>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</si>
  <si>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</si>
  <si>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</si>
  <si>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</si>
  <si>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</si>
  <si>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</si>
  <si>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</si>
  <si>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</si>
  <si>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</si>
  <si>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</si>
  <si>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</si>
  <si>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</si>
  <si>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</si>
  <si>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</si>
  <si>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</si>
  <si>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</si>
  <si>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</si>
  <si>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</si>
  <si>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</si>
  <si>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</si>
  <si>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</si>
  <si>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</si>
  <si>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</si>
  <si>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</si>
  <si>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</si>
  <si>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</si>
  <si>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</si>
  <si>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</si>
  <si>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</si>
  <si>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</si>
  <si>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</si>
  <si>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</si>
  <si>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</si>
  <si>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</si>
  <si>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</si>
  <si>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</si>
  <si>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</si>
  <si>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</si>
  <si>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</si>
  <si>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</si>
  <si>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</si>
  <si>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</si>
  <si>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</si>
  <si>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</si>
  <si>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</si>
  <si>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</si>
  <si>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</si>
  <si>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</si>
  <si>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</si>
  <si>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</si>
  <si>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</si>
  <si>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</si>
  <si>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</si>
  <si>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</si>
  <si>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</si>
  <si>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</si>
  <si>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</si>
  <si>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</si>
  <si>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</si>
  <si>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</si>
  <si>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</si>
  <si>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</si>
  <si>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</si>
  <si>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</si>
  <si>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</si>
  <si>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</si>
  <si>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</si>
  <si>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</si>
  <si>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</si>
  <si>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</si>
  <si>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</si>
  <si>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</si>
  <si>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</si>
  <si>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</si>
  <si>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</si>
  <si>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</si>
  <si>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</si>
  <si>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</si>
  <si>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</si>
  <si>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</si>
  <si>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</si>
  <si>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</si>
  <si>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</si>
  <si>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2021 рік</t>
  </si>
  <si>
    <t>ТУ ДСА України в Рiвненській областi</t>
  </si>
  <si>
    <t>33028. Рівненська область.м. Рівне</t>
  </si>
  <si>
    <t>вул. Замкова</t>
  </si>
  <si>
    <t>22 а</t>
  </si>
  <si>
    <t/>
  </si>
  <si>
    <t>В.В. Вдовиченко</t>
  </si>
  <si>
    <t>В.А. Медведчук</t>
  </si>
  <si>
    <t>0362-67-13-00</t>
  </si>
  <si>
    <t>inbox@rv.court.gov.ua</t>
  </si>
  <si>
    <t>12 січня 2022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</si>
</sst>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Footer>&amp;LE33CC921&amp;C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22111</v>
      </c>
      <c r="D6" s="96">
        <f>SUM(D7,D10,D13,D14,D15,D21,D24,D25,D18,D19,D20)</f>
        <v>21440326.790000003</v>
      </c>
      <c r="E6" s="96">
        <f>SUM(E7,E10,E13,E14,E15,E21,E24,E25,E18,E19,E20)</f>
        <v>18671</v>
      </c>
      <c r="F6" s="96">
        <f>SUM(F7,F10,F13,F14,F15,F21,F24,F25,F18,F19,F20)</f>
        <v>18682403.909999996</v>
      </c>
      <c r="G6" s="96">
        <f>SUM(G7,G10,G13,G14,G15,G21,G24,G25,G18,G19,G20)</f>
        <v>538</v>
      </c>
      <c r="H6" s="96">
        <f>SUM(H7,H10,H13,H14,H15,H21,H24,H25,H18,H19,H20)</f>
        <v>852496.23</v>
      </c>
      <c r="I6" s="96">
        <f>SUM(I7,I10,I13,I14,I15,I21,I24,I25,I18,I19,I20)</f>
        <v>1462</v>
      </c>
      <c r="J6" s="96">
        <f>SUM(J7,J10,J13,J14,J15,J21,J24,J25,J18,J19,J20)</f>
        <v>912034.3600000001</v>
      </c>
      <c r="K6" s="96">
        <f>SUM(K7,K10,K13,K14,K15,K21,K24,K25,K18,K19,K20)</f>
        <v>2764</v>
      </c>
      <c r="L6" s="96">
        <f>SUM(L7,L10,L13,L14,L15,L21,L24,L25,L18,L19,L20)</f>
        <v>2112091.24</v>
      </c>
    </row>
    <row r="7" spans="1:12" ht="16.5" customHeight="1">
      <c r="A7" s="87">
        <v>2</v>
      </c>
      <c r="B7" s="90" t="s">
        <v>74</v>
      </c>
      <c r="C7" s="97">
        <v>6391</v>
      </c>
      <c r="D7" s="97">
        <v>12777445.27</v>
      </c>
      <c r="E7" s="97">
        <v>4813</v>
      </c>
      <c r="F7" s="97">
        <v>10510268.12</v>
      </c>
      <c r="G7" s="97">
        <v>348</v>
      </c>
      <c r="H7" s="97">
        <v>715753.03</v>
      </c>
      <c r="I7" s="97">
        <v>557</v>
      </c>
      <c r="J7" s="97">
        <v>538918.1</v>
      </c>
      <c r="K7" s="97">
        <v>1196</v>
      </c>
      <c r="L7" s="97">
        <v>1354092.74</v>
      </c>
    </row>
    <row r="8" spans="1:12" ht="16.5" customHeight="1">
      <c r="A8" s="87">
        <v>3</v>
      </c>
      <c r="B8" s="91" t="s">
        <v>75</v>
      </c>
      <c r="C8" s="97">
        <v>3582</v>
      </c>
      <c r="D8" s="97">
        <v>8858586.23</v>
      </c>
      <c r="E8" s="97">
        <v>3306</v>
      </c>
      <c r="F8" s="97">
        <v>8084402.88</v>
      </c>
      <c r="G8" s="97">
        <v>293</v>
      </c>
      <c r="H8" s="97">
        <v>615750.03</v>
      </c>
      <c r="I8" s="97">
        <v>29</v>
      </c>
      <c r="J8" s="97">
        <v>45649.83</v>
      </c>
      <c r="K8" s="97">
        <v>19</v>
      </c>
      <c r="L8" s="97">
        <v>44157.56</v>
      </c>
    </row>
    <row r="9" spans="1:12" ht="16.5" customHeight="1">
      <c r="A9" s="87">
        <v>4</v>
      </c>
      <c r="B9" s="91" t="s">
        <v>76</v>
      </c>
      <c r="C9" s="97">
        <v>2809</v>
      </c>
      <c r="D9" s="97">
        <v>3918859.04</v>
      </c>
      <c r="E9" s="97">
        <v>1507</v>
      </c>
      <c r="F9" s="97">
        <v>2425865.24</v>
      </c>
      <c r="G9" s="97">
        <v>55</v>
      </c>
      <c r="H9" s="97">
        <v>100003</v>
      </c>
      <c r="I9" s="97">
        <v>528</v>
      </c>
      <c r="J9" s="97">
        <v>493268.27</v>
      </c>
      <c r="K9" s="97">
        <v>1177</v>
      </c>
      <c r="L9" s="97">
        <v>1309935.18</v>
      </c>
    </row>
    <row r="10" spans="1:12" ht="19.5" customHeight="1">
      <c r="A10" s="87">
        <v>5</v>
      </c>
      <c r="B10" s="90" t="s">
        <v>77</v>
      </c>
      <c r="C10" s="97">
        <v>3483</v>
      </c>
      <c r="D10" s="97">
        <v>3427698.4</v>
      </c>
      <c r="E10" s="97">
        <v>2983</v>
      </c>
      <c r="F10" s="97">
        <v>3307761.69</v>
      </c>
      <c r="G10" s="97">
        <v>77</v>
      </c>
      <c r="H10" s="97">
        <v>75980.6</v>
      </c>
      <c r="I10" s="97">
        <v>206</v>
      </c>
      <c r="J10" s="97">
        <v>190698.66</v>
      </c>
      <c r="K10" s="97">
        <v>387</v>
      </c>
      <c r="L10" s="97">
        <v>394912</v>
      </c>
    </row>
    <row r="11" spans="1:12" ht="19.5" customHeight="1">
      <c r="A11" s="87">
        <v>6</v>
      </c>
      <c r="B11" s="91" t="s">
        <v>78</v>
      </c>
      <c r="C11" s="97">
        <v>159</v>
      </c>
      <c r="D11" s="97">
        <v>356844</v>
      </c>
      <c r="E11" s="97">
        <v>114</v>
      </c>
      <c r="F11" s="97">
        <v>479019.35</v>
      </c>
      <c r="G11" s="97">
        <v>7</v>
      </c>
      <c r="H11" s="97">
        <v>13858</v>
      </c>
      <c r="I11" s="97">
        <v>17</v>
      </c>
      <c r="J11" s="97">
        <v>18424.41</v>
      </c>
      <c r="K11" s="97">
        <v>32</v>
      </c>
      <c r="L11" s="97">
        <v>72640</v>
      </c>
    </row>
    <row r="12" spans="1:12" ht="19.5" customHeight="1">
      <c r="A12" s="87">
        <v>7</v>
      </c>
      <c r="B12" s="91" t="s">
        <v>79</v>
      </c>
      <c r="C12" s="97">
        <v>3324</v>
      </c>
      <c r="D12" s="97">
        <v>3070854.4</v>
      </c>
      <c r="E12" s="97">
        <v>2869</v>
      </c>
      <c r="F12" s="97">
        <v>2828742.34</v>
      </c>
      <c r="G12" s="97">
        <v>70</v>
      </c>
      <c r="H12" s="97">
        <v>62122.6</v>
      </c>
      <c r="I12" s="97">
        <v>189</v>
      </c>
      <c r="J12" s="97">
        <v>172274.25</v>
      </c>
      <c r="K12" s="97">
        <v>355</v>
      </c>
      <c r="L12" s="97">
        <v>322272</v>
      </c>
    </row>
    <row r="13" spans="1:12" ht="15" customHeight="1">
      <c r="A13" s="87">
        <v>8</v>
      </c>
      <c r="B13" s="90" t="s">
        <v>18</v>
      </c>
      <c r="C13" s="97">
        <v>2691</v>
      </c>
      <c r="D13" s="97">
        <v>2444336</v>
      </c>
      <c r="E13" s="97">
        <v>2598</v>
      </c>
      <c r="F13" s="97">
        <v>2379508.14</v>
      </c>
      <c r="G13" s="97">
        <v>61</v>
      </c>
      <c r="H13" s="97">
        <v>40492.4</v>
      </c>
      <c r="I13" s="97">
        <v>35</v>
      </c>
      <c r="J13" s="97">
        <v>29047.8</v>
      </c>
      <c r="K13" s="97">
        <v>57</v>
      </c>
      <c r="L13" s="97">
        <v>49940</v>
      </c>
    </row>
    <row r="14" spans="1:12" ht="15.75" customHeight="1">
      <c r="A14" s="87">
        <v>9</v>
      </c>
      <c r="B14" s="90" t="s">
        <v>19</v>
      </c>
      <c r="C14" s="97">
        <v>7</v>
      </c>
      <c r="D14" s="97">
        <v>22834.32</v>
      </c>
      <c r="E14" s="97">
        <v>7</v>
      </c>
      <c r="F14" s="97">
        <v>38142.84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2407</v>
      </c>
      <c r="D15" s="97">
        <v>1148393</v>
      </c>
      <c r="E15" s="97">
        <v>2228</v>
      </c>
      <c r="F15" s="97">
        <v>1087504.97</v>
      </c>
      <c r="G15" s="97">
        <v>22</v>
      </c>
      <c r="H15" s="97">
        <v>12342</v>
      </c>
      <c r="I15" s="97">
        <v>1</v>
      </c>
      <c r="J15" s="97">
        <v>454</v>
      </c>
      <c r="K15" s="97">
        <v>164</v>
      </c>
      <c r="L15" s="97">
        <v>94886</v>
      </c>
    </row>
    <row r="16" spans="1:12" ht="21" customHeight="1">
      <c r="A16" s="87">
        <v>11</v>
      </c>
      <c r="B16" s="91" t="s">
        <v>78</v>
      </c>
      <c r="C16" s="97">
        <v>71</v>
      </c>
      <c r="D16" s="97">
        <v>80585</v>
      </c>
      <c r="E16" s="97">
        <v>41</v>
      </c>
      <c r="F16" s="97">
        <v>44052.8</v>
      </c>
      <c r="G16" s="97"/>
      <c r="H16" s="97"/>
      <c r="I16" s="97"/>
      <c r="J16" s="97"/>
      <c r="K16" s="97">
        <v>30</v>
      </c>
      <c r="L16" s="97">
        <v>34050</v>
      </c>
    </row>
    <row r="17" spans="1:12" ht="21" customHeight="1">
      <c r="A17" s="87">
        <v>12</v>
      </c>
      <c r="B17" s="91" t="s">
        <v>79</v>
      </c>
      <c r="C17" s="97">
        <v>2336</v>
      </c>
      <c r="D17" s="97">
        <v>1067808</v>
      </c>
      <c r="E17" s="97">
        <v>2187</v>
      </c>
      <c r="F17" s="97">
        <v>1043452.17</v>
      </c>
      <c r="G17" s="97">
        <v>22</v>
      </c>
      <c r="H17" s="97">
        <v>12342</v>
      </c>
      <c r="I17" s="97">
        <v>1</v>
      </c>
      <c r="J17" s="97">
        <v>454</v>
      </c>
      <c r="K17" s="97">
        <v>134</v>
      </c>
      <c r="L17" s="97">
        <v>60836</v>
      </c>
    </row>
    <row r="18" spans="1:12" ht="21" customHeight="1">
      <c r="A18" s="87">
        <v>13</v>
      </c>
      <c r="B18" s="99" t="s">
        <v>104</v>
      </c>
      <c r="C18" s="97">
        <v>6886</v>
      </c>
      <c r="D18" s="97">
        <v>1563122</v>
      </c>
      <c r="E18" s="97">
        <v>5812</v>
      </c>
      <c r="F18" s="97">
        <v>1309640.4</v>
      </c>
      <c r="G18" s="97">
        <v>29</v>
      </c>
      <c r="H18" s="97">
        <v>6566.2</v>
      </c>
      <c r="I18" s="97">
        <v>661</v>
      </c>
      <c r="J18" s="97">
        <v>150188.8</v>
      </c>
      <c r="K18" s="97">
        <v>945</v>
      </c>
      <c r="L18" s="97">
        <v>214515</v>
      </c>
    </row>
    <row r="19" spans="1:12" ht="21" customHeight="1">
      <c r="A19" s="87">
        <v>14</v>
      </c>
      <c r="B19" s="99" t="s">
        <v>105</v>
      </c>
      <c r="C19" s="97">
        <v>222</v>
      </c>
      <c r="D19" s="97">
        <v>25398.8</v>
      </c>
      <c r="E19" s="97">
        <v>208</v>
      </c>
      <c r="F19" s="97">
        <v>25195.75</v>
      </c>
      <c r="G19" s="97"/>
      <c r="H19" s="97"/>
      <c r="I19" s="97">
        <v>1</v>
      </c>
      <c r="J19" s="97">
        <v>227</v>
      </c>
      <c r="K19" s="97">
        <v>14</v>
      </c>
      <c r="L19" s="97">
        <v>1475.5</v>
      </c>
    </row>
    <row r="20" spans="1:12" ht="29.25" customHeight="1">
      <c r="A20" s="87">
        <v>15</v>
      </c>
      <c r="B20" s="99" t="s">
        <v>109</v>
      </c>
      <c r="C20" s="97">
        <v>6</v>
      </c>
      <c r="D20" s="97">
        <v>2724</v>
      </c>
      <c r="E20" s="97">
        <v>6</v>
      </c>
      <c r="F20" s="97">
        <v>2724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11</v>
      </c>
      <c r="D21" s="97">
        <f>SUM(D22:D23)</f>
        <v>19522</v>
      </c>
      <c r="E21" s="97">
        <f>SUM(E22:E23)</f>
        <v>9</v>
      </c>
      <c r="F21" s="97">
        <f>SUM(F22:F23)</f>
        <v>14210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2500</v>
      </c>
      <c r="K21" s="97">
        <f>SUM(K22:K23)</f>
        <v>1</v>
      </c>
      <c r="L21" s="97">
        <f>SUM(L22:L23)</f>
        <v>2270</v>
      </c>
    </row>
    <row r="22" spans="1:12" ht="14.25" customHeight="1">
      <c r="A22" s="87">
        <v>17</v>
      </c>
      <c r="B22" s="100" t="s">
        <v>1</v>
      </c>
      <c r="C22" s="97">
        <v>4</v>
      </c>
      <c r="D22" s="97">
        <v>3632</v>
      </c>
      <c r="E22" s="97">
        <v>4</v>
      </c>
      <c r="F22" s="97">
        <v>3676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7</v>
      </c>
      <c r="D23" s="97">
        <v>15890</v>
      </c>
      <c r="E23" s="97">
        <v>5</v>
      </c>
      <c r="F23" s="97">
        <v>10534</v>
      </c>
      <c r="G23" s="97"/>
      <c r="H23" s="97"/>
      <c r="I23" s="97">
        <v>1</v>
      </c>
      <c r="J23" s="97">
        <v>2500</v>
      </c>
      <c r="K23" s="97">
        <v>1</v>
      </c>
      <c r="L23" s="97">
        <v>2270</v>
      </c>
    </row>
    <row r="24" spans="1:12" ht="46.5" customHeight="1">
      <c r="A24" s="87">
        <v>19</v>
      </c>
      <c r="B24" s="90" t="s">
        <v>106</v>
      </c>
      <c r="C24" s="97">
        <v>7</v>
      </c>
      <c r="D24" s="97">
        <v>8853</v>
      </c>
      <c r="E24" s="97">
        <v>7</v>
      </c>
      <c r="F24" s="97">
        <v>7448</v>
      </c>
      <c r="G24" s="97">
        <v>1</v>
      </c>
      <c r="H24" s="97">
        <v>1362</v>
      </c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652</v>
      </c>
      <c r="D39" s="96">
        <f>SUM(D40,D47,D48,D49)</f>
        <v>548659</v>
      </c>
      <c r="E39" s="96">
        <f>SUM(E40,E47,E48,E49)</f>
        <v>616</v>
      </c>
      <c r="F39" s="96">
        <f>SUM(F40,F47,F48,F49)</f>
        <v>318879.24</v>
      </c>
      <c r="G39" s="96">
        <f>SUM(G40,G47,G48,G49)</f>
        <v>5</v>
      </c>
      <c r="H39" s="96">
        <f>SUM(H40,H47,H48,H49)</f>
        <v>2917.4</v>
      </c>
      <c r="I39" s="96">
        <f>SUM(I40,I47,I48,I49)</f>
        <v>4</v>
      </c>
      <c r="J39" s="96">
        <f>SUM(J40,J47,J48,J49)</f>
        <v>3497.6000000000004</v>
      </c>
      <c r="K39" s="96">
        <f>SUM(K40,K47,K48,K49)</f>
        <v>39</v>
      </c>
      <c r="L39" s="96">
        <f>SUM(L40,L47,L48,L49)</f>
        <v>30838.4</v>
      </c>
    </row>
    <row r="40" spans="1:12" ht="24" customHeight="1">
      <c r="A40" s="87">
        <v>35</v>
      </c>
      <c r="B40" s="90" t="s">
        <v>85</v>
      </c>
      <c r="C40" s="97">
        <f>SUM(C41,C44)</f>
        <v>649</v>
      </c>
      <c r="D40" s="97">
        <f>SUM(D41,D44)</f>
        <v>546616</v>
      </c>
      <c r="E40" s="97">
        <f>SUM(E41,E44)</f>
        <v>613</v>
      </c>
      <c r="F40" s="97">
        <f>SUM(F41,F44)</f>
        <v>316609.24</v>
      </c>
      <c r="G40" s="97">
        <f>SUM(G41,G44)</f>
        <v>5</v>
      </c>
      <c r="H40" s="97">
        <f>SUM(H41,H44)</f>
        <v>2917.4</v>
      </c>
      <c r="I40" s="97">
        <f>SUM(I41,I44)</f>
        <v>4</v>
      </c>
      <c r="J40" s="97">
        <f>SUM(J41,J44)</f>
        <v>3497.6000000000004</v>
      </c>
      <c r="K40" s="97">
        <f>SUM(K41,K44)</f>
        <v>39</v>
      </c>
      <c r="L40" s="97">
        <f>SUM(L41,L44)</f>
        <v>30838.4</v>
      </c>
    </row>
    <row r="41" spans="1:12" ht="19.5" customHeight="1">
      <c r="A41" s="87">
        <v>36</v>
      </c>
      <c r="B41" s="90" t="s">
        <v>86</v>
      </c>
      <c r="C41" s="97">
        <v>12</v>
      </c>
      <c r="D41" s="97">
        <v>10442</v>
      </c>
      <c r="E41" s="97">
        <v>8</v>
      </c>
      <c r="F41" s="97">
        <v>3667</v>
      </c>
      <c r="G41" s="97"/>
      <c r="H41" s="97"/>
      <c r="I41" s="97">
        <v>3</v>
      </c>
      <c r="J41" s="97">
        <v>2656.8</v>
      </c>
      <c r="K41" s="97">
        <v>2</v>
      </c>
      <c r="L41" s="97">
        <v>1362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12</v>
      </c>
      <c r="D43" s="97">
        <v>10442</v>
      </c>
      <c r="E43" s="97">
        <v>8</v>
      </c>
      <c r="F43" s="97">
        <v>3667</v>
      </c>
      <c r="G43" s="97"/>
      <c r="H43" s="97"/>
      <c r="I43" s="97">
        <v>3</v>
      </c>
      <c r="J43" s="97">
        <v>2656.8</v>
      </c>
      <c r="K43" s="97">
        <v>2</v>
      </c>
      <c r="L43" s="97">
        <v>1362</v>
      </c>
    </row>
    <row r="44" spans="1:12" ht="21" customHeight="1">
      <c r="A44" s="87">
        <v>39</v>
      </c>
      <c r="B44" s="90" t="s">
        <v>88</v>
      </c>
      <c r="C44" s="97">
        <v>637</v>
      </c>
      <c r="D44" s="97">
        <v>536174</v>
      </c>
      <c r="E44" s="97">
        <v>605</v>
      </c>
      <c r="F44" s="97">
        <v>312942.24</v>
      </c>
      <c r="G44" s="97">
        <v>5</v>
      </c>
      <c r="H44" s="97">
        <v>2917.4</v>
      </c>
      <c r="I44" s="97">
        <v>1</v>
      </c>
      <c r="J44" s="97">
        <v>840.8</v>
      </c>
      <c r="K44" s="97">
        <v>37</v>
      </c>
      <c r="L44" s="97">
        <v>29476.4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>
        <v>1</v>
      </c>
      <c r="F45" s="97">
        <v>454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636</v>
      </c>
      <c r="D46" s="97">
        <v>533904</v>
      </c>
      <c r="E46" s="97">
        <v>604</v>
      </c>
      <c r="F46" s="97">
        <v>312488.24</v>
      </c>
      <c r="G46" s="97">
        <v>5</v>
      </c>
      <c r="H46" s="97">
        <v>2917.4</v>
      </c>
      <c r="I46" s="97">
        <v>1</v>
      </c>
      <c r="J46" s="97">
        <v>840.8</v>
      </c>
      <c r="K46" s="97">
        <v>37</v>
      </c>
      <c r="L46" s="97">
        <v>29476.4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3</v>
      </c>
      <c r="D49" s="97">
        <v>2043</v>
      </c>
      <c r="E49" s="97">
        <v>3</v>
      </c>
      <c r="F49" s="97">
        <v>2270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378</v>
      </c>
      <c r="D50" s="96">
        <f>SUM(D51:D54)</f>
        <v>12687.029999999999</v>
      </c>
      <c r="E50" s="96">
        <f>SUM(E51:E54)</f>
        <v>378</v>
      </c>
      <c r="F50" s="96">
        <f>SUM(F51:F54)</f>
        <v>13297.820000000002</v>
      </c>
      <c r="G50" s="96">
        <f>SUM(G51:G54)</f>
        <v>0</v>
      </c>
      <c r="H50" s="96">
        <f>SUM(H51:H54)</f>
        <v>0</v>
      </c>
      <c r="I50" s="96">
        <f>SUM(I51:I54)</f>
        <v>4</v>
      </c>
      <c r="J50" s="96">
        <f>SUM(J51:J54)</f>
        <v>603.82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258</v>
      </c>
      <c r="D51" s="97">
        <v>4160.91</v>
      </c>
      <c r="E51" s="97">
        <v>258</v>
      </c>
      <c r="F51" s="97">
        <v>4402.12</v>
      </c>
      <c r="G51" s="97"/>
      <c r="H51" s="97"/>
      <c r="I51" s="97">
        <v>1</v>
      </c>
      <c r="J51" s="97">
        <v>13.62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92</v>
      </c>
      <c r="D52" s="97">
        <v>6673.8</v>
      </c>
      <c r="E52" s="97">
        <v>92</v>
      </c>
      <c r="F52" s="97">
        <v>6804.8</v>
      </c>
      <c r="G52" s="97"/>
      <c r="H52" s="97"/>
      <c r="I52" s="97">
        <v>3</v>
      </c>
      <c r="J52" s="97">
        <v>590.2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5</v>
      </c>
      <c r="D53" s="97">
        <v>108.96</v>
      </c>
      <c r="E53" s="97">
        <v>5</v>
      </c>
      <c r="F53" s="97">
        <v>109.04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23</v>
      </c>
      <c r="D54" s="97">
        <v>1743.36</v>
      </c>
      <c r="E54" s="97">
        <v>23</v>
      </c>
      <c r="F54" s="97">
        <v>1981.86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8841</v>
      </c>
      <c r="D55" s="96">
        <v>4012906.8</v>
      </c>
      <c r="E55" s="96">
        <v>4720</v>
      </c>
      <c r="F55" s="96">
        <v>2141524.8</v>
      </c>
      <c r="G55" s="96"/>
      <c r="H55" s="96"/>
      <c r="I55" s="96">
        <v>8694</v>
      </c>
      <c r="J55" s="96">
        <v>3944810.6</v>
      </c>
      <c r="K55" s="97">
        <v>147</v>
      </c>
      <c r="L55" s="96">
        <v>69008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31982</v>
      </c>
      <c r="D56" s="96">
        <f t="shared" si="0"/>
        <v>26014579.620000005</v>
      </c>
      <c r="E56" s="96">
        <f t="shared" si="0"/>
        <v>24385</v>
      </c>
      <c r="F56" s="96">
        <f t="shared" si="0"/>
        <v>21156105.769999996</v>
      </c>
      <c r="G56" s="96">
        <f t="shared" si="0"/>
        <v>543</v>
      </c>
      <c r="H56" s="96">
        <f t="shared" si="0"/>
        <v>855413.63</v>
      </c>
      <c r="I56" s="96">
        <f t="shared" si="0"/>
        <v>10164</v>
      </c>
      <c r="J56" s="96">
        <f t="shared" si="0"/>
        <v>4860946.38</v>
      </c>
      <c r="K56" s="96">
        <f t="shared" si="0"/>
        <v>2950</v>
      </c>
      <c r="L56" s="96">
        <f t="shared" si="0"/>
        <v>2211937.64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&amp;LE33CC921&amp;CФорма № Зведений- 10, Підрозділ: ТУ ДСА України в Рiвненській областi,
 Початок періоду: 01.01.2021, Кінець періоду: 31.12.2021&amp;R&amp;P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2861</v>
      </c>
      <c r="F4" s="93">
        <f>SUM(F5:F25)</f>
        <v>2143294.38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395</v>
      </c>
      <c r="F5" s="95">
        <v>241866.99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55</v>
      </c>
      <c r="F6" s="95">
        <v>166393.67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1825</v>
      </c>
      <c r="F7" s="95">
        <v>1189897.7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>
        <v>69</v>
      </c>
      <c r="F9" s="95">
        <v>53572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43</v>
      </c>
      <c r="F10" s="95">
        <v>85234.33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44</v>
      </c>
      <c r="F11" s="95">
        <v>67646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5</v>
      </c>
      <c r="F12" s="95">
        <v>4086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163</v>
      </c>
      <c r="F13" s="95">
        <v>138291.45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64</v>
      </c>
      <c r="F14" s="95">
        <v>58116.36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63</v>
      </c>
      <c r="F16" s="95">
        <v>29510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128</v>
      </c>
      <c r="F17" s="95">
        <v>105501.88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>
        <v>1</v>
      </c>
      <c r="F21" s="95">
        <v>454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6</v>
      </c>
      <c r="F23" s="95">
        <v>2724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&amp;LE33CC921&amp;CФорма № Зведений- 10, Підрозділ: ТУ ДСА України в Рiвненській областi,
 Початок періоду: 01.01.2021, Кінець періоду: 31.12.2021&amp;R&amp;P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2022-02-04T08:19:20Z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Зведений- 10_10017_4.2021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E33CC921</vt:lpwstr>
  </property>
  <property fmtid="{D5CDD505-2E9C-101B-9397-08002B2CF9AE}" pid="10" name="Підрозд">
    <vt:lpwstr>ТУ ДСА України в Рiвненській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168180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31.12.2021</vt:lpwstr>
  </property>
  <property fmtid="{D5CDD505-2E9C-101B-9397-08002B2CF9AE}" pid="15" name="Пері">
    <vt:lpwstr>2021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