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<sst xmlns="http://schemas.openxmlformats.org/spreadsheetml/2006/main" count="153" uniqueCount="127">
  <si>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</si>
  <si>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</si>
  <si>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</si>
  <si>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</si>
  <si>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</si>
  <si>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</si>
  <si>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</si>
  <si>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</si>
  <si>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</si>
  <si>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</si>
  <si>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</si>
  <si>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</si>
  <si>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</si>
  <si>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</si>
  <si>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</si>
  <si>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</si>
  <si>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</si>
  <si>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</si>
  <si>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</si>
  <si>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</si>
  <si>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</si>
  <si>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</si>
  <si>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</si>
  <si>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</si>
  <si>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</si>
  <si>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</si>
  <si>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</si>
  <si>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</si>
  <si>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</si>
  <si>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</si>
  <si>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</si>
  <si>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</si>
  <si>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</si>
  <si>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</si>
  <si>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</si>
  <si>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</si>
  <si>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</si>
  <si>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</si>
  <si>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</si>
  <si>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</si>
  <si>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</si>
  <si>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</si>
  <si>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</si>
  <si>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</si>
  <si>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</si>
  <si>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</si>
  <si>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</si>
  <si>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</si>
  <si>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</si>
  <si>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</si>
  <si>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</si>
  <si>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</si>
  <si>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</si>
  <si>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</si>
  <si>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</si>
  <si>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</si>
  <si>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</si>
  <si>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</si>
  <si>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</si>
  <si>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</si>
  <si>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</si>
  <si>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</si>
  <si>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</si>
  <si>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</si>
  <si>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</si>
  <si>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</si>
  <si>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</si>
  <si>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</si>
  <si>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</si>
  <si>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</si>
  <si>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</si>
  <si>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</si>
  <si>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</si>
  <si>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</si>
  <si>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</si>
  <si>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</si>
  <si>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</si>
  <si>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</si>
  <si>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</si>
  <si>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</si>
  <si>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</si>
  <si>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</si>
  <si>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</si>
  <si>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</si>
  <si>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</si>
  <si>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</si>
  <si>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</si>
  <si>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</si>
  <si>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</si>
  <si>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</si>
  <si>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</si>
  <si>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</si>
  <si>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</si>
  <si>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</si>
  <si>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</si>
  <si>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</si>
  <si>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</si>
  <si>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</si>
  <si>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</si>
  <si>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</si>
  <si>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</si>
  <si>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</si>
  <si>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</si>
  <si>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</si>
  <si>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</si>
  <si>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</si>
  <si>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</si>
  <si>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</si>
  <si>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</si>
  <si>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</si>
  <si>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</si>
  <si>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</si>
  <si>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</si>
  <si>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</si>
  <si>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</si>
  <si>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</si>
  <si>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</si>
  <si>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</si>
  <si>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</si>
  <si>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ТУ ДСА України в Рiвненській областi</t>
  </si>
  <si>
    <t>33028. Рівненська область.м. Рівне. вул. Симона Петлюри. 10</t>
  </si>
  <si>
    <t/>
  </si>
  <si>
    <t>В.В. Вдовиченко</t>
  </si>
  <si>
    <t>Д.О. Левчук</t>
  </si>
  <si>
    <t>(0362) 67-13-00</t>
  </si>
  <si>
    <t>inbox@rv.court.gov.ua</t>
  </si>
  <si>
    <t>8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</si>
</sst>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/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&amp;LF274E56F&amp;C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11438</v>
      </c>
      <c r="D6" s="96">
        <f>SUM(D7,D10,D13,D14,D15,D21,D24,D25,D18,D19,D20)</f>
        <v>11260613.329999993</v>
      </c>
      <c r="E6" s="96">
        <f>SUM(E7,E10,E13,E14,E15,E21,E24,E25,E18,E19,E20)</f>
        <v>9050</v>
      </c>
      <c r="F6" s="96">
        <f>SUM(F7,F10,F13,F14,F15,F21,F24,F25,F18,F19,F20)</f>
        <v>8944878.4</v>
      </c>
      <c r="G6" s="96">
        <f>SUM(G7,G10,G13,G14,G15,G21,G24,G25,G18,G19,G20)</f>
        <v>217</v>
      </c>
      <c r="H6" s="96">
        <f>SUM(H7,H10,H13,H14,H15,H21,H24,H25,H18,H19,H20)</f>
        <v>268433.77</v>
      </c>
      <c r="I6" s="96">
        <f>SUM(I7,I10,I13,I14,I15,I21,I24,I25,I18,I19,I20)</f>
        <v>883</v>
      </c>
      <c r="J6" s="96">
        <f>SUM(J7,J10,J13,J14,J15,J21,J24,J25,J18,J19,J20)</f>
        <v>586592.7899999999</v>
      </c>
      <c r="K6" s="96">
        <f>SUM(K7,K10,K13,K14,K15,K21,K24,K25,K18,K19,K20)</f>
        <v>1957</v>
      </c>
      <c r="L6" s="96">
        <f>SUM(L7,L10,L13,L14,L15,L21,L24,L25,L18,L19,L20)</f>
        <v>1447490.6999999979</v>
      </c>
    </row>
    <row r="7" spans="1:12" ht="16.5" customHeight="1">
      <c r="A7" s="87">
        <v>2</v>
      </c>
      <c r="B7" s="90" t="s">
        <v>74</v>
      </c>
      <c r="C7" s="97">
        <v>3619</v>
      </c>
      <c r="D7" s="97">
        <v>6979729.87999999</v>
      </c>
      <c r="E7" s="97">
        <v>2398</v>
      </c>
      <c r="F7" s="97">
        <v>5047513.89</v>
      </c>
      <c r="G7" s="97">
        <v>96</v>
      </c>
      <c r="H7" s="97">
        <v>182208.97</v>
      </c>
      <c r="I7" s="97">
        <v>458</v>
      </c>
      <c r="J7" s="97">
        <v>425015.99</v>
      </c>
      <c r="K7" s="97">
        <v>971</v>
      </c>
      <c r="L7" s="97">
        <v>964874.999999998</v>
      </c>
    </row>
    <row r="8" spans="1:12" ht="16.5" customHeight="1">
      <c r="A8" s="87">
        <v>3</v>
      </c>
      <c r="B8" s="91" t="s">
        <v>75</v>
      </c>
      <c r="C8" s="97">
        <v>1594</v>
      </c>
      <c r="D8" s="97">
        <v>4588028.85</v>
      </c>
      <c r="E8" s="97">
        <v>1533</v>
      </c>
      <c r="F8" s="97">
        <v>3699691.3</v>
      </c>
      <c r="G8" s="97">
        <v>58</v>
      </c>
      <c r="H8" s="97">
        <v>127333.3</v>
      </c>
      <c r="I8" s="97">
        <v>14</v>
      </c>
      <c r="J8" s="97">
        <v>34065.69</v>
      </c>
      <c r="K8" s="97">
        <v>11</v>
      </c>
      <c r="L8" s="97">
        <v>24367.78</v>
      </c>
    </row>
    <row r="9" spans="1:12" ht="16.5" customHeight="1">
      <c r="A9" s="87">
        <v>4</v>
      </c>
      <c r="B9" s="91" t="s">
        <v>76</v>
      </c>
      <c r="C9" s="97">
        <v>2025</v>
      </c>
      <c r="D9" s="97">
        <v>2391701.03</v>
      </c>
      <c r="E9" s="97">
        <v>865</v>
      </c>
      <c r="F9" s="97">
        <v>1347822.59</v>
      </c>
      <c r="G9" s="97">
        <v>38</v>
      </c>
      <c r="H9" s="97">
        <v>54875.67</v>
      </c>
      <c r="I9" s="97">
        <v>444</v>
      </c>
      <c r="J9" s="97">
        <v>390950.3</v>
      </c>
      <c r="K9" s="97">
        <v>960</v>
      </c>
      <c r="L9" s="97">
        <v>940507.219999998</v>
      </c>
    </row>
    <row r="10" spans="1:12" ht="19.5" customHeight="1">
      <c r="A10" s="87">
        <v>5</v>
      </c>
      <c r="B10" s="90" t="s">
        <v>77</v>
      </c>
      <c r="C10" s="97">
        <v>1665</v>
      </c>
      <c r="D10" s="97">
        <v>1565135.2</v>
      </c>
      <c r="E10" s="97">
        <v>1356</v>
      </c>
      <c r="F10" s="97">
        <v>1427053.17</v>
      </c>
      <c r="G10" s="97">
        <v>53</v>
      </c>
      <c r="H10" s="97">
        <v>46406.1</v>
      </c>
      <c r="I10" s="97">
        <v>81</v>
      </c>
      <c r="J10" s="97">
        <v>68348.6</v>
      </c>
      <c r="K10" s="97">
        <v>266</v>
      </c>
      <c r="L10" s="97">
        <v>252660.4</v>
      </c>
    </row>
    <row r="11" spans="1:12" ht="19.5" customHeight="1">
      <c r="A11" s="87">
        <v>6</v>
      </c>
      <c r="B11" s="91" t="s">
        <v>78</v>
      </c>
      <c r="C11" s="97">
        <v>119</v>
      </c>
      <c r="D11" s="97">
        <v>252240</v>
      </c>
      <c r="E11" s="97">
        <v>85</v>
      </c>
      <c r="F11" s="97">
        <v>267627.41</v>
      </c>
      <c r="G11" s="97">
        <v>6</v>
      </c>
      <c r="H11" s="97">
        <v>8589</v>
      </c>
      <c r="I11" s="97">
        <v>5</v>
      </c>
      <c r="J11" s="97">
        <v>5003.4</v>
      </c>
      <c r="K11" s="97">
        <v>25</v>
      </c>
      <c r="L11" s="97">
        <v>52550</v>
      </c>
    </row>
    <row r="12" spans="1:12" ht="19.5" customHeight="1">
      <c r="A12" s="87">
        <v>7</v>
      </c>
      <c r="B12" s="91" t="s">
        <v>79</v>
      </c>
      <c r="C12" s="97">
        <v>1546</v>
      </c>
      <c r="D12" s="97">
        <v>1312895.2</v>
      </c>
      <c r="E12" s="97">
        <v>1271</v>
      </c>
      <c r="F12" s="97">
        <v>1159425.76</v>
      </c>
      <c r="G12" s="97">
        <v>47</v>
      </c>
      <c r="H12" s="97">
        <v>37817.1</v>
      </c>
      <c r="I12" s="97">
        <v>76</v>
      </c>
      <c r="J12" s="97">
        <v>63345.2</v>
      </c>
      <c r="K12" s="97">
        <v>241</v>
      </c>
      <c r="L12" s="97">
        <v>200110.4</v>
      </c>
    </row>
    <row r="13" spans="1:12" ht="15" customHeight="1">
      <c r="A13" s="87">
        <v>8</v>
      </c>
      <c r="B13" s="90" t="s">
        <v>18</v>
      </c>
      <c r="C13" s="97">
        <v>1726</v>
      </c>
      <c r="D13" s="97">
        <v>1451076</v>
      </c>
      <c r="E13" s="97">
        <v>1644</v>
      </c>
      <c r="F13" s="97">
        <v>1392130.23</v>
      </c>
      <c r="G13" s="97">
        <v>32</v>
      </c>
      <c r="H13" s="97">
        <v>21398.2</v>
      </c>
      <c r="I13" s="97">
        <v>24</v>
      </c>
      <c r="J13" s="97">
        <v>20165.2</v>
      </c>
      <c r="K13" s="97">
        <v>44</v>
      </c>
      <c r="L13" s="97">
        <v>36922.8</v>
      </c>
    </row>
    <row r="14" spans="1:12" ht="15.75" customHeight="1">
      <c r="A14" s="87">
        <v>9</v>
      </c>
      <c r="B14" s="90" t="s">
        <v>19</v>
      </c>
      <c r="C14" s="97">
        <v>8</v>
      </c>
      <c r="D14" s="97">
        <v>6726.4</v>
      </c>
      <c r="E14" s="97">
        <v>5</v>
      </c>
      <c r="F14" s="97">
        <v>10314.3</v>
      </c>
      <c r="G14" s="97">
        <v>3</v>
      </c>
      <c r="H14" s="97">
        <v>3217.3</v>
      </c>
      <c r="I14" s="97">
        <v>1</v>
      </c>
      <c r="J14" s="97">
        <v>840.8</v>
      </c>
      <c r="K14" s="97"/>
      <c r="L14" s="97"/>
    </row>
    <row r="15" spans="1:12" ht="123" customHeight="1">
      <c r="A15" s="87">
        <v>10</v>
      </c>
      <c r="B15" s="90" t="s">
        <v>103</v>
      </c>
      <c r="C15" s="97">
        <v>1249</v>
      </c>
      <c r="D15" s="97">
        <v>568938.999999999</v>
      </c>
      <c r="E15" s="97">
        <v>1112</v>
      </c>
      <c r="F15" s="97">
        <v>507306.2</v>
      </c>
      <c r="G15" s="97">
        <v>22</v>
      </c>
      <c r="H15" s="97">
        <v>9597</v>
      </c>
      <c r="I15" s="97"/>
      <c r="J15" s="97"/>
      <c r="K15" s="97">
        <v>126</v>
      </c>
      <c r="L15" s="97">
        <v>78368.4</v>
      </c>
    </row>
    <row r="16" spans="1:12" ht="21" customHeight="1">
      <c r="A16" s="87">
        <v>11</v>
      </c>
      <c r="B16" s="91" t="s">
        <v>78</v>
      </c>
      <c r="C16" s="97">
        <v>69</v>
      </c>
      <c r="D16" s="97">
        <v>72519</v>
      </c>
      <c r="E16" s="97">
        <v>28</v>
      </c>
      <c r="F16" s="97">
        <v>30479</v>
      </c>
      <c r="G16" s="97"/>
      <c r="H16" s="97"/>
      <c r="I16" s="97"/>
      <c r="J16" s="97"/>
      <c r="K16" s="97">
        <v>41</v>
      </c>
      <c r="L16" s="97">
        <v>43091</v>
      </c>
    </row>
    <row r="17" spans="1:12" ht="21" customHeight="1">
      <c r="A17" s="87">
        <v>12</v>
      </c>
      <c r="B17" s="91" t="s">
        <v>79</v>
      </c>
      <c r="C17" s="97">
        <v>1180</v>
      </c>
      <c r="D17" s="97">
        <v>496420</v>
      </c>
      <c r="E17" s="97">
        <v>1084</v>
      </c>
      <c r="F17" s="97">
        <v>476827.2</v>
      </c>
      <c r="G17" s="97">
        <v>22</v>
      </c>
      <c r="H17" s="97">
        <v>9597</v>
      </c>
      <c r="I17" s="97"/>
      <c r="J17" s="97"/>
      <c r="K17" s="97">
        <v>85</v>
      </c>
      <c r="L17" s="97">
        <v>35277.4</v>
      </c>
    </row>
    <row r="18" spans="1:12" ht="21" customHeight="1">
      <c r="A18" s="87">
        <v>13</v>
      </c>
      <c r="B18" s="99" t="s">
        <v>104</v>
      </c>
      <c r="C18" s="97">
        <v>3054</v>
      </c>
      <c r="D18" s="97">
        <v>641932.700000005</v>
      </c>
      <c r="E18" s="97">
        <v>2428</v>
      </c>
      <c r="F18" s="97">
        <v>508882.320000003</v>
      </c>
      <c r="G18" s="97">
        <v>9</v>
      </c>
      <c r="H18" s="97">
        <v>1819.4</v>
      </c>
      <c r="I18" s="97">
        <v>318</v>
      </c>
      <c r="J18" s="97">
        <v>72012</v>
      </c>
      <c r="K18" s="97">
        <v>543</v>
      </c>
      <c r="L18" s="97">
        <v>111616.2</v>
      </c>
    </row>
    <row r="19" spans="1:12" ht="21" customHeight="1">
      <c r="A19" s="87">
        <v>14</v>
      </c>
      <c r="B19" s="99" t="s">
        <v>105</v>
      </c>
      <c r="C19" s="97">
        <v>93</v>
      </c>
      <c r="D19" s="97">
        <v>9765.25</v>
      </c>
      <c r="E19" s="97">
        <v>86</v>
      </c>
      <c r="F19" s="97">
        <v>9543.1</v>
      </c>
      <c r="G19" s="97"/>
      <c r="H19" s="97"/>
      <c r="I19" s="97">
        <v>1</v>
      </c>
      <c r="J19" s="97">
        <v>210.2</v>
      </c>
      <c r="K19" s="97">
        <v>6</v>
      </c>
      <c r="L19" s="97">
        <v>945.9</v>
      </c>
    </row>
    <row r="20" spans="1:12" ht="29.25" customHeight="1">
      <c r="A20" s="87">
        <v>15</v>
      </c>
      <c r="B20" s="99" t="s">
        <v>109</v>
      </c>
      <c r="C20" s="97">
        <v>2</v>
      </c>
      <c r="D20" s="97">
        <v>840.8</v>
      </c>
      <c r="E20" s="97">
        <v>2</v>
      </c>
      <c r="F20" s="97">
        <v>840.8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12</v>
      </c>
      <c r="D21" s="97">
        <f>SUM(D22:D23)</f>
        <v>22594.9</v>
      </c>
      <c r="E21" s="97">
        <f>SUM(E22:E23)</f>
        <v>9</v>
      </c>
      <c r="F21" s="97">
        <f>SUM(F22:F23)</f>
        <v>27053.600000000002</v>
      </c>
      <c r="G21" s="97">
        <f>SUM(G22:G23)</f>
        <v>2</v>
      </c>
      <c r="H21" s="97">
        <f>SUM(H22:H23)</f>
        <v>3786.8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2102</v>
      </c>
    </row>
    <row r="22" spans="1:12" ht="14.25" customHeight="1">
      <c r="A22" s="87">
        <v>17</v>
      </c>
      <c r="B22" s="100" t="s">
        <v>1</v>
      </c>
      <c r="C22" s="97">
        <v>3</v>
      </c>
      <c r="D22" s="97">
        <v>2522.4</v>
      </c>
      <c r="E22" s="97">
        <v>3</v>
      </c>
      <c r="F22" s="97">
        <v>2522.4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9</v>
      </c>
      <c r="D23" s="97">
        <v>20072.5</v>
      </c>
      <c r="E23" s="97">
        <v>6</v>
      </c>
      <c r="F23" s="97">
        <v>24531.2</v>
      </c>
      <c r="G23" s="97">
        <v>2</v>
      </c>
      <c r="H23" s="97">
        <v>3786.8</v>
      </c>
      <c r="I23" s="97"/>
      <c r="J23" s="97"/>
      <c r="K23" s="97">
        <v>1</v>
      </c>
      <c r="L23" s="97">
        <v>2102</v>
      </c>
    </row>
    <row r="24" spans="1:12" ht="46.5" customHeight="1">
      <c r="A24" s="87">
        <v>19</v>
      </c>
      <c r="B24" s="90" t="s">
        <v>106</v>
      </c>
      <c r="C24" s="97">
        <v>10</v>
      </c>
      <c r="D24" s="97">
        <v>13873.2</v>
      </c>
      <c r="E24" s="97">
        <v>10</v>
      </c>
      <c r="F24" s="97">
        <v>14240.79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196</v>
      </c>
      <c r="D39" s="96">
        <f>SUM(D40,D47,D48,D49)</f>
        <v>173916.17</v>
      </c>
      <c r="E39" s="96">
        <f>SUM(E40,E47,E48,E49)</f>
        <v>178</v>
      </c>
      <c r="F39" s="96">
        <f>SUM(F40,F47,F48,F49)</f>
        <v>136314.49000000002</v>
      </c>
      <c r="G39" s="96">
        <f>SUM(G40,G47,G48,G49)</f>
        <v>1</v>
      </c>
      <c r="H39" s="96">
        <f>SUM(H40,H47,H48,H49)</f>
        <v>420.4</v>
      </c>
      <c r="I39" s="96">
        <f>SUM(I40,I47,I48,I49)</f>
        <v>2</v>
      </c>
      <c r="J39" s="96">
        <f>SUM(J40,J47,J48,J49)</f>
        <v>2522.4</v>
      </c>
      <c r="K39" s="96">
        <f>SUM(K40,K47,K48,K49)</f>
        <v>19</v>
      </c>
      <c r="L39" s="96">
        <f>SUM(L40,L47,L48,L49)</f>
        <v>14714</v>
      </c>
    </row>
    <row r="40" spans="1:12" ht="24" customHeight="1">
      <c r="A40" s="87">
        <v>35</v>
      </c>
      <c r="B40" s="90" t="s">
        <v>85</v>
      </c>
      <c r="C40" s="97">
        <f>SUM(C41,C44)</f>
        <v>194</v>
      </c>
      <c r="D40" s="97">
        <f>SUM(D41,D44)</f>
        <v>172654.97</v>
      </c>
      <c r="E40" s="97">
        <f>SUM(E41,E44)</f>
        <v>176</v>
      </c>
      <c r="F40" s="97">
        <f>SUM(F41,F44)</f>
        <v>135263.39</v>
      </c>
      <c r="G40" s="97">
        <f>SUM(G41,G44)</f>
        <v>1</v>
      </c>
      <c r="H40" s="97">
        <f>SUM(H41,H44)</f>
        <v>420.4</v>
      </c>
      <c r="I40" s="97">
        <f>SUM(I41,I44)</f>
        <v>2</v>
      </c>
      <c r="J40" s="97">
        <f>SUM(J41,J44)</f>
        <v>2522.4</v>
      </c>
      <c r="K40" s="97">
        <f>SUM(K41,K44)</f>
        <v>19</v>
      </c>
      <c r="L40" s="97">
        <f>SUM(L41,L44)</f>
        <v>14714</v>
      </c>
    </row>
    <row r="41" spans="1:12" ht="19.5" customHeight="1">
      <c r="A41" s="87">
        <v>36</v>
      </c>
      <c r="B41" s="90" t="s">
        <v>86</v>
      </c>
      <c r="C41" s="97">
        <v>20</v>
      </c>
      <c r="D41" s="97">
        <v>36445.37</v>
      </c>
      <c r="E41" s="97">
        <v>19</v>
      </c>
      <c r="F41" s="97">
        <v>35791.69</v>
      </c>
      <c r="G41" s="97"/>
      <c r="H41" s="97"/>
      <c r="I41" s="97">
        <v>2</v>
      </c>
      <c r="J41" s="97">
        <v>2522.4</v>
      </c>
      <c r="K41" s="97"/>
      <c r="L41" s="97"/>
    </row>
    <row r="42" spans="1:12" ht="16.5" customHeight="1">
      <c r="A42" s="87">
        <v>37</v>
      </c>
      <c r="B42" s="91" t="s">
        <v>87</v>
      </c>
      <c r="C42" s="97">
        <v>15</v>
      </c>
      <c r="D42" s="97">
        <v>31530</v>
      </c>
      <c r="E42" s="97">
        <v>15</v>
      </c>
      <c r="F42" s="97">
        <v>31530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5</v>
      </c>
      <c r="D43" s="97">
        <v>4915.37</v>
      </c>
      <c r="E43" s="97">
        <v>4</v>
      </c>
      <c r="F43" s="97">
        <v>4261.69</v>
      </c>
      <c r="G43" s="97"/>
      <c r="H43" s="97"/>
      <c r="I43" s="97">
        <v>2</v>
      </c>
      <c r="J43" s="97">
        <v>2522.4</v>
      </c>
      <c r="K43" s="97"/>
      <c r="L43" s="97"/>
    </row>
    <row r="44" spans="1:12" ht="21" customHeight="1">
      <c r="A44" s="87">
        <v>39</v>
      </c>
      <c r="B44" s="90" t="s">
        <v>88</v>
      </c>
      <c r="C44" s="97">
        <v>174</v>
      </c>
      <c r="D44" s="97">
        <v>136209.6</v>
      </c>
      <c r="E44" s="97">
        <v>157</v>
      </c>
      <c r="F44" s="97">
        <v>99471.7</v>
      </c>
      <c r="G44" s="97">
        <v>1</v>
      </c>
      <c r="H44" s="97">
        <v>420.4</v>
      </c>
      <c r="I44" s="97"/>
      <c r="J44" s="97"/>
      <c r="K44" s="97">
        <v>19</v>
      </c>
      <c r="L44" s="97">
        <v>14714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2102</v>
      </c>
      <c r="E45" s="97">
        <v>1</v>
      </c>
      <c r="F45" s="97">
        <v>4204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173</v>
      </c>
      <c r="D46" s="97">
        <v>134107.6</v>
      </c>
      <c r="E46" s="97">
        <v>156</v>
      </c>
      <c r="F46" s="97">
        <v>95267.7</v>
      </c>
      <c r="G46" s="97">
        <v>1</v>
      </c>
      <c r="H46" s="97">
        <v>420.4</v>
      </c>
      <c r="I46" s="97"/>
      <c r="J46" s="97"/>
      <c r="K46" s="97">
        <v>19</v>
      </c>
      <c r="L46" s="97">
        <v>14714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1261.2</v>
      </c>
      <c r="E49" s="97">
        <v>2</v>
      </c>
      <c r="F49" s="97">
        <v>1051.1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426</v>
      </c>
      <c r="D50" s="96">
        <f>SUM(D51:D54)</f>
        <v>11893.630000000001</v>
      </c>
      <c r="E50" s="96">
        <f>SUM(E51:E54)</f>
        <v>389</v>
      </c>
      <c r="F50" s="96">
        <f>SUM(F51:F54)</f>
        <v>11639.43</v>
      </c>
      <c r="G50" s="96">
        <f>SUM(G51:G54)</f>
        <v>0</v>
      </c>
      <c r="H50" s="96">
        <f>SUM(H51:H54)</f>
        <v>0</v>
      </c>
      <c r="I50" s="96">
        <f>SUM(I51:I54)</f>
        <v>7</v>
      </c>
      <c r="J50" s="96">
        <f>SUM(J51:J54)</f>
        <v>937.49</v>
      </c>
      <c r="K50" s="96">
        <f>SUM(K51:K54)</f>
        <v>36</v>
      </c>
      <c r="L50" s="96">
        <f>SUM(L51:L54)</f>
        <v>409.86</v>
      </c>
    </row>
    <row r="51" spans="1:12" ht="18.75" customHeight="1">
      <c r="A51" s="87">
        <v>46</v>
      </c>
      <c r="B51" s="90" t="s">
        <v>9</v>
      </c>
      <c r="C51" s="97">
        <v>294</v>
      </c>
      <c r="D51" s="97">
        <v>3412.06</v>
      </c>
      <c r="E51" s="97">
        <v>257</v>
      </c>
      <c r="F51" s="97">
        <v>3059.91</v>
      </c>
      <c r="G51" s="97"/>
      <c r="H51" s="97"/>
      <c r="I51" s="97">
        <v>2</v>
      </c>
      <c r="J51" s="97">
        <v>433.01</v>
      </c>
      <c r="K51" s="97">
        <v>36</v>
      </c>
      <c r="L51" s="97">
        <v>409.86</v>
      </c>
    </row>
    <row r="52" spans="1:12" ht="27" customHeight="1">
      <c r="A52" s="87">
        <v>47</v>
      </c>
      <c r="B52" s="90" t="s">
        <v>10</v>
      </c>
      <c r="C52" s="97">
        <v>88</v>
      </c>
      <c r="D52" s="97">
        <v>5738.46</v>
      </c>
      <c r="E52" s="97">
        <v>88</v>
      </c>
      <c r="F52" s="97">
        <v>5811.84</v>
      </c>
      <c r="G52" s="97"/>
      <c r="H52" s="97"/>
      <c r="I52" s="97">
        <v>5</v>
      </c>
      <c r="J52" s="97">
        <v>504.48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18.92</v>
      </c>
      <c r="E53" s="97">
        <v>1</v>
      </c>
      <c r="F53" s="97">
        <v>19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43</v>
      </c>
      <c r="D54" s="97">
        <v>2724.19</v>
      </c>
      <c r="E54" s="97">
        <v>43</v>
      </c>
      <c r="F54" s="97">
        <v>2748.68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4984</v>
      </c>
      <c r="D55" s="96">
        <v>2093391.19999999</v>
      </c>
      <c r="E55" s="96">
        <v>2619</v>
      </c>
      <c r="F55" s="96">
        <v>1110019.76</v>
      </c>
      <c r="G55" s="96"/>
      <c r="H55" s="96"/>
      <c r="I55" s="96">
        <v>4854</v>
      </c>
      <c r="J55" s="96">
        <v>2041005.73999999</v>
      </c>
      <c r="K55" s="97">
        <v>130</v>
      </c>
      <c r="L55" s="96">
        <v>54615.8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17044</v>
      </c>
      <c r="D56" s="96">
        <f t="shared" si="0"/>
        <v>13539814.329999983</v>
      </c>
      <c r="E56" s="96">
        <f t="shared" si="0"/>
        <v>12236</v>
      </c>
      <c r="F56" s="96">
        <f t="shared" si="0"/>
        <v>10202852.08</v>
      </c>
      <c r="G56" s="96">
        <f t="shared" si="0"/>
        <v>218</v>
      </c>
      <c r="H56" s="96">
        <f t="shared" si="0"/>
        <v>268854.17000000004</v>
      </c>
      <c r="I56" s="96">
        <f t="shared" si="0"/>
        <v>5746</v>
      </c>
      <c r="J56" s="96">
        <f t="shared" si="0"/>
        <v>2631058.4199999897</v>
      </c>
      <c r="K56" s="96">
        <f t="shared" si="0"/>
        <v>2142</v>
      </c>
      <c r="L56" s="96">
        <f t="shared" si="0"/>
        <v>1517230.359999998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&amp;LF274E56F&amp;CФорма № Зведений- 10, Підрозділ: ТУ ДСА України в Рiвненській областi,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2099</v>
      </c>
      <c r="F4" s="93">
        <f>SUM(F5:F25)</f>
        <v>1487887.5999999992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122</v>
      </c>
      <c r="F5" s="95">
        <v>115693.24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36</v>
      </c>
      <c r="F6" s="95">
        <v>62046.62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1432</v>
      </c>
      <c r="F7" s="95">
        <v>892631.849999999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840.8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47</v>
      </c>
      <c r="F9" s="95">
        <v>43301.2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23</v>
      </c>
      <c r="F10" s="95">
        <v>46906.08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32</v>
      </c>
      <c r="F11" s="95">
        <v>40358.4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1000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134</v>
      </c>
      <c r="F13" s="95">
        <v>115402.98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96</v>
      </c>
      <c r="F14" s="95">
        <v>45463.93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84</v>
      </c>
      <c r="F16" s="95">
        <v>35740.31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72</v>
      </c>
      <c r="F17" s="95">
        <v>67271.99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4</v>
      </c>
      <c r="F20" s="95">
        <v>4204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>
        <v>2</v>
      </c>
      <c r="F22" s="95">
        <v>1681.6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12</v>
      </c>
      <c r="F23" s="95">
        <v>4834.6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10510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121</v>
      </c>
      <c r="E27" s="147" t="s">
        <v>122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121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121</v>
      </c>
      <c r="B32" s="41" t="s">
        <v>57</v>
      </c>
      <c r="C32" s="146" t="s">
        <v>124</v>
      </c>
      <c r="D32" s="146"/>
      <c r="E32" s="39" t="s">
        <v>121</v>
      </c>
      <c r="I32" s="80"/>
      <c r="J32" s="77"/>
      <c r="K32" s="78"/>
    </row>
    <row r="33" spans="1:11" ht="15" customHeight="1">
      <c r="A33" s="79" t="s">
        <v>121</v>
      </c>
      <c r="B33" s="42" t="s">
        <v>58</v>
      </c>
      <c r="C33" s="141" t="s">
        <v>121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125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&amp;LF274E56F&amp;CФорма № Зведений- 10, Підрозділ: ТУ ДСА України в Рiвненській областi,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2020-10-20T09:57:31Z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Зведений- 10_10017_3.2020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F274E56F</vt:lpwstr>
  </property>
  <property fmtid="{D5CDD505-2E9C-101B-9397-08002B2CF9AE}" pid="10" name="Підрозд">
    <vt:lpwstr>ТУ ДСА України в Рiвненській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