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<sst xmlns="http://schemas.openxmlformats.org/spreadsheetml/2006/main" count="294" uniqueCount="221">
  <si>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</si>
  <si>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</si>
  <si>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</si>
  <si>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</si>
  <si>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</si>
  <si>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</si>
  <si>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</si>
  <si>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</si>
  <si>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</si>
  <si>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</si>
  <si>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</si>
  <si>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</si>
  <si>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</si>
  <si>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</si>
  <si>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</si>
  <si>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</si>
  <si>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</si>
  <si>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</si>
  <si>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</si>
  <si>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</si>
  <si>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</si>
  <si>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</si>
  <si>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</si>
  <si>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</si>
  <si>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</si>
  <si>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</si>
  <si>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</si>
  <si>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</si>
  <si>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</si>
  <si>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</si>
  <si>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</si>
  <si>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</si>
  <si>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</si>
  <si>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</si>
  <si>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</si>
  <si>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</si>
  <si>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</si>
  <si>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</si>
  <si>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</si>
  <si>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</si>
  <si>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</si>
  <si>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</si>
  <si>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</si>
  <si>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</si>
  <si>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</si>
  <si>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</si>
  <si>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</si>
  <si>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</si>
  <si>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</si>
  <si>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</si>
  <si>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</si>
  <si>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</si>
  <si>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</si>
  <si>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</si>
  <si>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</si>
  <si>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</si>
  <si>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</si>
  <si>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</si>
  <si>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</si>
  <si>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</si>
  <si>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</si>
  <si>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</si>
  <si>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</si>
  <si>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</si>
  <si>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</si>
  <si>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</si>
  <si>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</si>
  <si>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</si>
  <si>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</si>
  <si>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</si>
  <si>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</si>
  <si>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</si>
  <si>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</si>
  <si>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</si>
  <si>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</si>
  <si>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</si>
  <si>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</si>
  <si>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</si>
  <si>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</si>
  <si>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</si>
  <si>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</si>
  <si>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</si>
  <si>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</si>
  <si>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</si>
  <si>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</si>
  <si>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</si>
  <si>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</si>
  <si>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</si>
  <si>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</si>
  <si>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</si>
  <si>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</si>
  <si>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</si>
  <si>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</si>
  <si>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</si>
  <si>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</si>
  <si>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</si>
  <si>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</si>
  <si>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</si>
  <si>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</si>
  <si>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</si>
  <si>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</si>
  <si>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</si>
  <si>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</si>
  <si>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</si>
  <si>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</si>
  <si>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</si>
  <si>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</si>
  <si>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</si>
  <si>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</si>
  <si>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</si>
  <si>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</si>
  <si>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</si>
  <si>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</si>
  <si>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</si>
  <si>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</si>
  <si>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</si>
  <si>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</si>
  <si>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</si>
  <si>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</si>
  <si>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</si>
  <si>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</si>
  <si>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</si>
  <si>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</si>
  <si>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</si>
  <si>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</si>
  <si>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</si>
  <si>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</si>
  <si>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</si>
  <si>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</si>
  <si>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</si>
  <si>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</si>
  <si>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</si>
  <si>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</si>
  <si>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</si>
  <si>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</si>
  <si>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</si>
  <si>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</si>
  <si>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</si>
  <si>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</si>
  <si>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</si>
  <si>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</si>
  <si>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</si>
  <si>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</si>
  <si>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</si>
  <si>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</si>
  <si>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</si>
  <si>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</si>
  <si>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</si>
  <si>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</si>
  <si>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</si>
  <si>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</si>
  <si>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</si>
  <si>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</si>
  <si>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</si>
  <si>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</si>
  <si>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</si>
  <si>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</si>
  <si>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</si>
  <si>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</si>
  <si>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</si>
  <si>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</si>
  <si>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</si>
  <si>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</si>
  <si>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</si>
  <si>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</si>
  <si>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</si>
  <si>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</si>
  <si>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</si>
  <si>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</si>
  <si>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</si>
  <si>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</si>
  <si>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</si>
  <si>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</si>
  <si>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</si>
  <si>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</si>
  <si>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</si>
  <si>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</si>
  <si>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</si>
  <si>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</si>
  <si>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</si>
  <si>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</si>
  <si>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</si>
  <si>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</si>
  <si>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</si>
  <si>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</si>
  <si>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</si>
  <si>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</si>
  <si>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</si>
  <si>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</si>
  <si>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</si>
  <si>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</si>
  <si>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</si>
  <si>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</si>
  <si>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</si>
  <si>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</si>
  <si>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</si>
  <si>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</si>
  <si>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</si>
  <si>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</si>
  <si>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</si>
  <si>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</si>
  <si>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</si>
  <si>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</si>
  <si>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</si>
  <si>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</si>
  <si>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</si>
  <si>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</si>
  <si>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</si>
  <si>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</si>
  <si>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</si>
  <si>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</si>
  <si>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</si>
  <si>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</si>
  <si>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</si>
  <si>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</si>
  <si>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</si>
  <si>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І. М. Дем'янчук</t>
  </si>
  <si>
    <t>В.А. Медведчук</t>
  </si>
  <si>
    <t>(0362)67-13-00</t>
  </si>
  <si>
    <t>inbox@rv.court.gov.ua</t>
  </si>
  <si>
    <t>19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</si>
</sst>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&amp;L6E6E5B1B&amp;C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5596</v>
      </c>
      <c r="F6" s="103">
        <v>3418</v>
      </c>
      <c r="G6" s="103">
        <v>27</v>
      </c>
      <c r="H6" s="103">
        <v>3408</v>
      </c>
      <c r="I6" s="121" t="s">
        <v>210</v>
      </c>
      <c r="J6" s="103">
        <v>2188</v>
      </c>
      <c r="K6" s="84">
        <v>910</v>
      </c>
      <c r="L6" s="91">
        <f>E6-F6</f>
        <v>2178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15304</v>
      </c>
      <c r="F7" s="103">
        <v>14964</v>
      </c>
      <c r="G7" s="103">
        <v>26</v>
      </c>
      <c r="H7" s="103">
        <v>15140</v>
      </c>
      <c r="I7" s="103">
        <v>12298</v>
      </c>
      <c r="J7" s="103">
        <v>164</v>
      </c>
      <c r="K7" s="84">
        <v>10</v>
      </c>
      <c r="L7" s="91">
        <f>E7-F7</f>
        <v>340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15</v>
      </c>
      <c r="F8" s="103">
        <v>15</v>
      </c>
      <c r="G8" s="103"/>
      <c r="H8" s="103">
        <v>13</v>
      </c>
      <c r="I8" s="103">
        <v>8</v>
      </c>
      <c r="J8" s="103">
        <v>2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2820</v>
      </c>
      <c r="F9" s="103">
        <v>2423</v>
      </c>
      <c r="G9" s="103">
        <v>22</v>
      </c>
      <c r="H9" s="85">
        <v>2461</v>
      </c>
      <c r="I9" s="103">
        <v>1791</v>
      </c>
      <c r="J9" s="103">
        <v>359</v>
      </c>
      <c r="K9" s="84">
        <v>67</v>
      </c>
      <c r="L9" s="91">
        <f>E9-F9</f>
        <v>397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17</v>
      </c>
      <c r="F10" s="103">
        <v>8</v>
      </c>
      <c r="G10" s="103"/>
      <c r="H10" s="103">
        <v>12</v>
      </c>
      <c r="I10" s="103">
        <v>2</v>
      </c>
      <c r="J10" s="103">
        <v>5</v>
      </c>
      <c r="K10" s="84">
        <v>4</v>
      </c>
      <c r="L10" s="91">
        <f>E10-F10</f>
        <v>9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250</v>
      </c>
      <c r="F12" s="103">
        <v>242</v>
      </c>
      <c r="G12" s="103"/>
      <c r="H12" s="103">
        <v>246</v>
      </c>
      <c r="I12" s="103">
        <v>142</v>
      </c>
      <c r="J12" s="103">
        <v>4</v>
      </c>
      <c r="K12" s="84"/>
      <c r="L12" s="91">
        <f>E12-F12</f>
        <v>8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>
        <v>1</v>
      </c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433</v>
      </c>
      <c r="F14" s="106">
        <v>427</v>
      </c>
      <c r="G14" s="106">
        <v>1</v>
      </c>
      <c r="H14" s="106">
        <v>414</v>
      </c>
      <c r="I14" s="106">
        <v>387</v>
      </c>
      <c r="J14" s="106">
        <v>19</v>
      </c>
      <c r="K14" s="94"/>
      <c r="L14" s="91">
        <f>E14-F14</f>
        <v>6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37</v>
      </c>
      <c r="F15" s="106">
        <v>34</v>
      </c>
      <c r="G15" s="106"/>
      <c r="H15" s="106">
        <v>31</v>
      </c>
      <c r="I15" s="106">
        <v>16</v>
      </c>
      <c r="J15" s="106">
        <v>6</v>
      </c>
      <c r="K15" s="94">
        <v>1</v>
      </c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24474</v>
      </c>
      <c r="F16" s="84">
        <f>SUM(F6:F15)</f>
        <v>21531</v>
      </c>
      <c r="G16" s="84">
        <f>SUM(G6:G15)</f>
        <v>76</v>
      </c>
      <c r="H16" s="84">
        <f>SUM(H6:H15)</f>
        <v>21726</v>
      </c>
      <c r="I16" s="84">
        <f>SUM(I6:I15)</f>
        <v>14645</v>
      </c>
      <c r="J16" s="84">
        <f>SUM(J6:J15)</f>
        <v>2748</v>
      </c>
      <c r="K16" s="84">
        <f>SUM(K6:K15)</f>
        <v>992</v>
      </c>
      <c r="L16" s="91">
        <f>E16-F16</f>
        <v>2943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1098</v>
      </c>
      <c r="F17" s="84">
        <v>989</v>
      </c>
      <c r="G17" s="84">
        <v>4</v>
      </c>
      <c r="H17" s="84">
        <v>1053</v>
      </c>
      <c r="I17" s="84">
        <v>836</v>
      </c>
      <c r="J17" s="84">
        <v>45</v>
      </c>
      <c r="K17" s="84"/>
      <c r="L17" s="91">
        <f>E17-F17</f>
        <v>109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1005</v>
      </c>
      <c r="F18" s="84">
        <v>843</v>
      </c>
      <c r="G18" s="84">
        <v>8</v>
      </c>
      <c r="H18" s="84">
        <v>856</v>
      </c>
      <c r="I18" s="84">
        <v>655</v>
      </c>
      <c r="J18" s="84">
        <v>149</v>
      </c>
      <c r="K18" s="84">
        <v>10</v>
      </c>
      <c r="L18" s="91">
        <f>E18-F18</f>
        <v>162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/>
      <c r="G19" s="111"/>
      <c r="H19" s="111">
        <v>1</v>
      </c>
      <c r="I19" s="111"/>
      <c r="J19" s="111"/>
      <c r="K19" s="111"/>
      <c r="L19" s="91">
        <f>E19-F19</f>
        <v>1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233</v>
      </c>
      <c r="F20" s="84">
        <v>215</v>
      </c>
      <c r="G20" s="84"/>
      <c r="H20" s="84">
        <v>220</v>
      </c>
      <c r="I20" s="84">
        <v>200</v>
      </c>
      <c r="J20" s="84">
        <v>13</v>
      </c>
      <c r="K20" s="84">
        <v>2</v>
      </c>
      <c r="L20" s="91">
        <f>E20-F20</f>
        <v>18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4</v>
      </c>
      <c r="F23" s="84">
        <v>4</v>
      </c>
      <c r="G23" s="84"/>
      <c r="H23" s="84">
        <v>4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1506</v>
      </c>
      <c r="F25" s="94">
        <v>1271</v>
      </c>
      <c r="G25" s="94">
        <v>8</v>
      </c>
      <c r="H25" s="94">
        <v>1298</v>
      </c>
      <c r="I25" s="94">
        <v>855</v>
      </c>
      <c r="J25" s="94">
        <v>208</v>
      </c>
      <c r="K25" s="94">
        <v>12</v>
      </c>
      <c r="L25" s="91">
        <f>E25-F25</f>
        <v>235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7713</v>
      </c>
      <c r="F26" s="84">
        <v>7282</v>
      </c>
      <c r="G26" s="84">
        <v>3</v>
      </c>
      <c r="H26" s="84">
        <v>7354</v>
      </c>
      <c r="I26" s="84">
        <v>4922</v>
      </c>
      <c r="J26" s="84">
        <v>359</v>
      </c>
      <c r="K26" s="84"/>
      <c r="L26" s="91">
        <f>E26-F26</f>
        <v>431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266</v>
      </c>
      <c r="F27" s="111">
        <v>253</v>
      </c>
      <c r="G27" s="111"/>
      <c r="H27" s="111">
        <v>251</v>
      </c>
      <c r="I27" s="111">
        <v>175</v>
      </c>
      <c r="J27" s="111">
        <v>15</v>
      </c>
      <c r="K27" s="111">
        <v>1</v>
      </c>
      <c r="L27" s="91">
        <f>E27-F27</f>
        <v>13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13513</v>
      </c>
      <c r="F28" s="84">
        <v>12480</v>
      </c>
      <c r="G28" s="84">
        <v>24</v>
      </c>
      <c r="H28" s="84">
        <v>12835</v>
      </c>
      <c r="I28" s="84">
        <v>11458</v>
      </c>
      <c r="J28" s="84">
        <v>678</v>
      </c>
      <c r="K28" s="84">
        <v>4</v>
      </c>
      <c r="L28" s="91">
        <f>E28-F28</f>
        <v>1033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15887</v>
      </c>
      <c r="F29" s="84">
        <v>11652</v>
      </c>
      <c r="G29" s="84">
        <v>150</v>
      </c>
      <c r="H29" s="84">
        <v>12275</v>
      </c>
      <c r="I29" s="84">
        <v>9848</v>
      </c>
      <c r="J29" s="84">
        <v>3612</v>
      </c>
      <c r="K29" s="84">
        <v>291</v>
      </c>
      <c r="L29" s="91">
        <f>E29-F29</f>
        <v>4235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1747</v>
      </c>
      <c r="F30" s="84">
        <v>1691</v>
      </c>
      <c r="G30" s="84">
        <v>2</v>
      </c>
      <c r="H30" s="84">
        <v>1707</v>
      </c>
      <c r="I30" s="84">
        <v>1566</v>
      </c>
      <c r="J30" s="84">
        <v>40</v>
      </c>
      <c r="K30" s="84"/>
      <c r="L30" s="91">
        <f>E30-F30</f>
        <v>56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1800</v>
      </c>
      <c r="F31" s="84">
        <v>1567</v>
      </c>
      <c r="G31" s="84">
        <v>2</v>
      </c>
      <c r="H31" s="84">
        <v>1540</v>
      </c>
      <c r="I31" s="84">
        <v>1415</v>
      </c>
      <c r="J31" s="84">
        <v>260</v>
      </c>
      <c r="K31" s="84">
        <v>3</v>
      </c>
      <c r="L31" s="91">
        <f>E31-F31</f>
        <v>233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227</v>
      </c>
      <c r="F32" s="84">
        <v>198</v>
      </c>
      <c r="G32" s="84"/>
      <c r="H32" s="84">
        <v>199</v>
      </c>
      <c r="I32" s="84">
        <v>120</v>
      </c>
      <c r="J32" s="84">
        <v>28</v>
      </c>
      <c r="K32" s="84">
        <v>1</v>
      </c>
      <c r="L32" s="91">
        <f>E32-F32</f>
        <v>29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39</v>
      </c>
      <c r="F33" s="84">
        <v>29</v>
      </c>
      <c r="G33" s="84">
        <v>1</v>
      </c>
      <c r="H33" s="84">
        <v>30</v>
      </c>
      <c r="I33" s="84">
        <v>5</v>
      </c>
      <c r="J33" s="84">
        <v>9</v>
      </c>
      <c r="K33" s="84">
        <v>4</v>
      </c>
      <c r="L33" s="91">
        <f>E33-F33</f>
        <v>10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10</v>
      </c>
      <c r="F34" s="84">
        <v>10</v>
      </c>
      <c r="G34" s="84"/>
      <c r="H34" s="84">
        <v>10</v>
      </c>
      <c r="I34" s="84">
        <v>7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51</v>
      </c>
      <c r="F35" s="84">
        <v>51</v>
      </c>
      <c r="G35" s="84"/>
      <c r="H35" s="84">
        <v>51</v>
      </c>
      <c r="I35" s="84">
        <v>5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218</v>
      </c>
      <c r="F36" s="84">
        <v>179</v>
      </c>
      <c r="G36" s="84">
        <v>7</v>
      </c>
      <c r="H36" s="84">
        <v>184</v>
      </c>
      <c r="I36" s="84">
        <v>67</v>
      </c>
      <c r="J36" s="84">
        <v>34</v>
      </c>
      <c r="K36" s="84">
        <v>2</v>
      </c>
      <c r="L36" s="91">
        <f>E36-F36</f>
        <v>39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1580</v>
      </c>
      <c r="F37" s="84">
        <v>1414</v>
      </c>
      <c r="G37" s="84">
        <v>3</v>
      </c>
      <c r="H37" s="84">
        <v>1437</v>
      </c>
      <c r="I37" s="84">
        <v>1047</v>
      </c>
      <c r="J37" s="84">
        <v>143</v>
      </c>
      <c r="K37" s="84">
        <v>17</v>
      </c>
      <c r="L37" s="91">
        <f>E37-F37</f>
        <v>166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14</v>
      </c>
      <c r="F38" s="84">
        <v>13</v>
      </c>
      <c r="G38" s="84"/>
      <c r="H38" s="84">
        <v>13</v>
      </c>
      <c r="I38" s="84">
        <v>11</v>
      </c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92</v>
      </c>
      <c r="F39" s="84">
        <v>83</v>
      </c>
      <c r="G39" s="84"/>
      <c r="H39" s="84">
        <v>85</v>
      </c>
      <c r="I39" s="84">
        <v>40</v>
      </c>
      <c r="J39" s="84">
        <v>7</v>
      </c>
      <c r="K39" s="84"/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30133</v>
      </c>
      <c r="F40" s="94">
        <v>24781</v>
      </c>
      <c r="G40" s="94">
        <v>174</v>
      </c>
      <c r="H40" s="94">
        <v>24947</v>
      </c>
      <c r="I40" s="94">
        <v>17662</v>
      </c>
      <c r="J40" s="94">
        <v>5186</v>
      </c>
      <c r="K40" s="94">
        <v>323</v>
      </c>
      <c r="L40" s="91">
        <f>E40-F40</f>
        <v>5352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26862</v>
      </c>
      <c r="F41" s="84">
        <v>24163</v>
      </c>
      <c r="G41" s="84">
        <v>17</v>
      </c>
      <c r="H41" s="84">
        <v>24923</v>
      </c>
      <c r="I41" s="121" t="s">
        <v>210</v>
      </c>
      <c r="J41" s="84">
        <v>1939</v>
      </c>
      <c r="K41" s="84">
        <v>42</v>
      </c>
      <c r="L41" s="91">
        <f>E41-F41</f>
        <v>2699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380</v>
      </c>
      <c r="F42" s="84">
        <v>357</v>
      </c>
      <c r="G42" s="84"/>
      <c r="H42" s="84">
        <v>332</v>
      </c>
      <c r="I42" s="121" t="s">
        <v>210</v>
      </c>
      <c r="J42" s="84">
        <v>48</v>
      </c>
      <c r="K42" s="84">
        <v>1</v>
      </c>
      <c r="L42" s="91">
        <f>E42-F42</f>
        <v>23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262</v>
      </c>
      <c r="F43" s="84">
        <v>242</v>
      </c>
      <c r="G43" s="84"/>
      <c r="H43" s="84">
        <v>235</v>
      </c>
      <c r="I43" s="84">
        <v>165</v>
      </c>
      <c r="J43" s="84">
        <v>27</v>
      </c>
      <c r="K43" s="84">
        <v>5</v>
      </c>
      <c r="L43" s="91">
        <f>E43-F43</f>
        <v>20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36</v>
      </c>
      <c r="F44" s="84">
        <v>35</v>
      </c>
      <c r="G44" s="84"/>
      <c r="H44" s="84">
        <v>35</v>
      </c>
      <c r="I44" s="84">
        <v>24</v>
      </c>
      <c r="J44" s="84">
        <v>1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27160</v>
      </c>
      <c r="F45" s="84">
        <f aca="true" t="shared" si="0" ref="F45:K45">F41+F43+F44</f>
        <v>24440</v>
      </c>
      <c r="G45" s="84">
        <f t="shared" si="0"/>
        <v>17</v>
      </c>
      <c r="H45" s="84">
        <f t="shared" si="0"/>
        <v>25193</v>
      </c>
      <c r="I45" s="84">
        <f>I43+I44</f>
        <v>189</v>
      </c>
      <c r="J45" s="84">
        <f t="shared" si="0"/>
        <v>1967</v>
      </c>
      <c r="K45" s="84">
        <f t="shared" si="0"/>
        <v>47</v>
      </c>
      <c r="L45" s="91">
        <f>E45-F45</f>
        <v>2720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83273</v>
      </c>
      <c r="F46" s="84">
        <f t="shared" si="1"/>
        <v>72023</v>
      </c>
      <c r="G46" s="84">
        <f t="shared" si="1"/>
        <v>275</v>
      </c>
      <c r="H46" s="84">
        <f t="shared" si="1"/>
        <v>73164</v>
      </c>
      <c r="I46" s="84">
        <f t="shared" si="1"/>
        <v>33351</v>
      </c>
      <c r="J46" s="84">
        <f t="shared" si="1"/>
        <v>10109</v>
      </c>
      <c r="K46" s="84">
        <f t="shared" si="1"/>
        <v>1374</v>
      </c>
      <c r="L46" s="91">
        <f>E46-F46</f>
        <v>11250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&amp;L6E6E5B1B&amp;C&amp;R2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134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545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1871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786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6782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600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291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7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7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7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2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>
        <v>2</v>
      </c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9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5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>
        <v>5</v>
      </c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&amp;L6E6E5B1B&amp;C&amp;R3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3409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2137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488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43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113500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18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379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9134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165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4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247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1482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3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76698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15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286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86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3496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4183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3599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16714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13419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625469768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137851077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270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131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3841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457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61586</v>
      </c>
      <c r="F58" s="109">
        <f>F59+F62+F63+F64</f>
        <v>8561</v>
      </c>
      <c r="G58" s="109">
        <f>G59+G62+G63+G64</f>
        <v>1866</v>
      </c>
      <c r="H58" s="109">
        <f>H59+H62+H63+H64</f>
        <v>597</v>
      </c>
      <c r="I58" s="109">
        <f>I59+I62+I63+I64</f>
        <v>554</v>
      </c>
    </row>
    <row r="59" spans="1:9" ht="13.5" customHeight="1">
      <c r="A59" s="225" t="s">
        <v>103</v>
      </c>
      <c r="B59" s="225"/>
      <c r="C59" s="225"/>
      <c r="D59" s="225"/>
      <c r="E59" s="94">
        <v>19464</v>
      </c>
      <c r="F59" s="94">
        <v>1584</v>
      </c>
      <c r="G59" s="94">
        <v>440</v>
      </c>
      <c r="H59" s="94">
        <v>141</v>
      </c>
      <c r="I59" s="94">
        <v>97</v>
      </c>
    </row>
    <row r="60" spans="1:9" ht="13.5" customHeight="1">
      <c r="A60" s="328" t="s">
        <v>203</v>
      </c>
      <c r="B60" s="329"/>
      <c r="C60" s="329"/>
      <c r="D60" s="330"/>
      <c r="E60" s="86">
        <v>2024</v>
      </c>
      <c r="F60" s="86">
        <v>852</v>
      </c>
      <c r="G60" s="86">
        <v>303</v>
      </c>
      <c r="H60" s="86">
        <v>133</v>
      </c>
      <c r="I60" s="86">
        <v>96</v>
      </c>
    </row>
    <row r="61" spans="1:9" ht="13.5" customHeight="1">
      <c r="A61" s="328" t="s">
        <v>204</v>
      </c>
      <c r="B61" s="329"/>
      <c r="C61" s="329"/>
      <c r="D61" s="330"/>
      <c r="E61" s="86">
        <v>14729</v>
      </c>
      <c r="F61" s="86">
        <v>334</v>
      </c>
      <c r="G61" s="86">
        <v>75</v>
      </c>
      <c r="H61" s="86">
        <v>1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950</v>
      </c>
      <c r="F62" s="84">
        <v>260</v>
      </c>
      <c r="G62" s="84">
        <v>44</v>
      </c>
      <c r="H62" s="84">
        <v>15</v>
      </c>
      <c r="I62" s="84">
        <v>29</v>
      </c>
    </row>
    <row r="63" spans="1:9" ht="13.5" customHeight="1">
      <c r="A63" s="331" t="s">
        <v>104</v>
      </c>
      <c r="B63" s="331"/>
      <c r="C63" s="331"/>
      <c r="D63" s="331"/>
      <c r="E63" s="84">
        <v>17788</v>
      </c>
      <c r="F63" s="84">
        <v>5618</v>
      </c>
      <c r="G63" s="84">
        <v>875</v>
      </c>
      <c r="H63" s="84">
        <v>315</v>
      </c>
      <c r="I63" s="84">
        <v>351</v>
      </c>
    </row>
    <row r="64" spans="1:9" ht="13.5" customHeight="1">
      <c r="A64" s="225" t="s">
        <v>108</v>
      </c>
      <c r="B64" s="225"/>
      <c r="C64" s="225"/>
      <c r="D64" s="225"/>
      <c r="E64" s="84">
        <v>23384</v>
      </c>
      <c r="F64" s="84">
        <v>1099</v>
      </c>
      <c r="G64" s="84">
        <v>507</v>
      </c>
      <c r="H64" s="84">
        <v>126</v>
      </c>
      <c r="I64" s="84">
        <v>77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33021</v>
      </c>
      <c r="G68" s="115">
        <v>225823251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13645</v>
      </c>
      <c r="G69" s="117">
        <v>175803896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19376</v>
      </c>
      <c r="G70" s="117">
        <v>50019355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12634</v>
      </c>
      <c r="G71" s="115">
        <v>8039012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4</v>
      </c>
      <c r="G72" s="117">
        <v>26812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6</v>
      </c>
      <c r="G73" s="117">
        <v>18759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22</v>
      </c>
      <c r="G74" s="117">
        <v>1166096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&amp;L6E6E5B1B&amp;C&amp;R4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13.591848847561579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36.098981077147016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5.769230769230769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6.228306980331662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2.389425521098119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101.58421615317329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840.9655172413793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957.1609195402299</v>
      </c>
    </row>
    <row r="11" spans="1:4" ht="16.5" customHeight="1">
      <c r="A11" s="215" t="s">
        <v>62</v>
      </c>
      <c r="B11" s="217"/>
      <c r="C11" s="10">
        <v>9</v>
      </c>
      <c r="D11" s="84">
        <v>76.1666666666667</v>
      </c>
    </row>
    <row r="12" spans="1:4" ht="16.5" customHeight="1">
      <c r="A12" s="331" t="s">
        <v>103</v>
      </c>
      <c r="B12" s="331"/>
      <c r="C12" s="10">
        <v>10</v>
      </c>
      <c r="D12" s="84">
        <v>54.2777777777778</v>
      </c>
    </row>
    <row r="13" spans="1:4" ht="16.5" customHeight="1">
      <c r="A13" s="328" t="s">
        <v>203</v>
      </c>
      <c r="B13" s="330"/>
      <c r="C13" s="10">
        <v>11</v>
      </c>
      <c r="D13" s="94">
        <v>163.5</v>
      </c>
    </row>
    <row r="14" spans="1:4" ht="16.5" customHeight="1">
      <c r="A14" s="328" t="s">
        <v>204</v>
      </c>
      <c r="B14" s="330"/>
      <c r="C14" s="10">
        <v>12</v>
      </c>
      <c r="D14" s="94">
        <v>5.22222222222222</v>
      </c>
    </row>
    <row r="15" spans="1:4" ht="16.5" customHeight="1">
      <c r="A15" s="331" t="s">
        <v>30</v>
      </c>
      <c r="B15" s="331"/>
      <c r="C15" s="10">
        <v>13</v>
      </c>
      <c r="D15" s="84">
        <v>101.944444444444</v>
      </c>
    </row>
    <row r="16" spans="1:4" ht="16.5" customHeight="1">
      <c r="A16" s="331" t="s">
        <v>104</v>
      </c>
      <c r="B16" s="331"/>
      <c r="C16" s="10">
        <v>14</v>
      </c>
      <c r="D16" s="84">
        <v>109.111111111111</v>
      </c>
    </row>
    <row r="17" spans="1:5" ht="16.5" customHeight="1">
      <c r="A17" s="331" t="s">
        <v>108</v>
      </c>
      <c r="B17" s="331"/>
      <c r="C17" s="10">
        <v>15</v>
      </c>
      <c r="D17" s="84">
        <v>51.0555555555556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&amp;L6E6E5B1B&amp;C&amp;R5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2022-02-04T08:06:21Z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28FDEE34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