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<sst xmlns="http://schemas.openxmlformats.org/spreadsheetml/2006/main" count="154" uniqueCount="128">
  <si>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</si>
  <si>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</si>
  <si>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</si>
  <si>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</si>
  <si>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</si>
  <si>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</si>
  <si>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</si>
  <si>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</si>
  <si>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</si>
  <si>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</si>
  <si>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</si>
  <si>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</si>
  <si>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</si>
  <si>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</si>
  <si>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</si>
  <si>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</si>
  <si>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</si>
  <si>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</si>
  <si>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</si>
  <si>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</si>
  <si>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</si>
  <si>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</si>
  <si>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</si>
  <si>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</si>
  <si>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</si>
  <si>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</si>
  <si>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</si>
  <si>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</si>
  <si>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</si>
  <si>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</si>
  <si>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</si>
  <si>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</si>
  <si>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</si>
  <si>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</si>
  <si>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</si>
  <si>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</si>
  <si>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</si>
  <si>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</si>
  <si>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</si>
  <si>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</si>
  <si>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</si>
  <si>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</si>
  <si>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</si>
  <si>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</si>
  <si>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</si>
  <si>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</si>
  <si>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</si>
  <si>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</si>
  <si>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</si>
  <si>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</si>
  <si>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</si>
  <si>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</si>
  <si>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</si>
  <si>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</si>
  <si>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</si>
  <si>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</si>
  <si>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</si>
  <si>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</si>
  <si>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</si>
  <si>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</si>
  <si>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</si>
  <si>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</si>
  <si>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</si>
  <si>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</si>
  <si>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</si>
  <si>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</si>
  <si>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</si>
  <si>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</si>
  <si>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</si>
  <si>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</si>
  <si>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</si>
  <si>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</si>
  <si>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</si>
  <si>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</si>
  <si>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</si>
  <si>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</si>
  <si>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</si>
  <si>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</si>
  <si>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</si>
  <si>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</si>
  <si>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</si>
  <si>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</si>
  <si>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</si>
  <si>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</si>
  <si>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</si>
  <si>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</si>
  <si>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</si>
  <si>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</si>
  <si>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</si>
  <si>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</si>
  <si>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</si>
  <si>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</si>
  <si>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</si>
  <si>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</si>
  <si>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</si>
  <si>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</si>
  <si>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</si>
  <si>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</si>
  <si>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</si>
  <si>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</si>
  <si>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</si>
  <si>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</si>
  <si>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</si>
  <si>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</si>
  <si>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</si>
  <si>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</si>
  <si>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</si>
  <si>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</si>
  <si>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</si>
  <si>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</si>
  <si>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</si>
  <si>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</si>
  <si>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</si>
  <si>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</si>
  <si>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</si>
  <si>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</si>
  <si>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</si>
  <si>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</si>
  <si>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</si>
  <si>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</si>
  <si>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</si>
  <si>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</si>
  <si>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</si>
  <si>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</si>
  <si>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</si>
  <si>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(0362)67-13-27</t>
  </si>
  <si>
    <t>inbox@rv.court.gov.ua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</si>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</sst>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&amp;L77C44236&amp;C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16922</v>
      </c>
      <c r="D6" s="96">
        <f>SUM(D7,D10,D13,D14,D15,D21,D24,D25,D18,D19,D20)</f>
        <v>16498803.040000014</v>
      </c>
      <c r="E6" s="96">
        <f>SUM(E7,E10,E13,E14,E15,E21,E24,E25,E18,E19,E20)</f>
        <v>13600</v>
      </c>
      <c r="F6" s="96">
        <f>SUM(F7,F10,F13,F14,F15,F21,F24,F25,F18,F19,F20)</f>
        <v>13524999.490000015</v>
      </c>
      <c r="G6" s="96">
        <f>SUM(G7,G10,G13,G14,G15,G21,G24,G25,G18,G19,G20)</f>
        <v>295</v>
      </c>
      <c r="H6" s="96">
        <f>SUM(H7,H10,H13,H14,H15,H21,H24,H25,H18,H19,H20)</f>
        <v>388747.88</v>
      </c>
      <c r="I6" s="96">
        <f>SUM(I7,I10,I13,I14,I15,I21,I24,I25,I18,I19,I20)</f>
        <v>1350</v>
      </c>
      <c r="J6" s="96">
        <f>SUM(J7,J10,J13,J14,J15,J21,J24,J25,J18,J19,J20)</f>
        <v>923428.1099999989</v>
      </c>
      <c r="K6" s="96">
        <f>SUM(K7,K10,K13,K14,K15,K21,K24,K25,K18,K19,K20)</f>
        <v>2764</v>
      </c>
      <c r="L6" s="96">
        <f>SUM(L7,L10,L13,L14,L15,L21,L24,L25,L18,L19,L20)</f>
        <v>1993402.35</v>
      </c>
    </row>
    <row r="7" spans="1:12" ht="16.5" customHeight="1">
      <c r="A7" s="87">
        <v>2</v>
      </c>
      <c r="B7" s="90" t="s">
        <v>74</v>
      </c>
      <c r="C7" s="97">
        <v>5520</v>
      </c>
      <c r="D7" s="97">
        <v>10390440.46</v>
      </c>
      <c r="E7" s="97">
        <v>3828</v>
      </c>
      <c r="F7" s="97">
        <v>7909015.67</v>
      </c>
      <c r="G7" s="97">
        <v>136</v>
      </c>
      <c r="H7" s="97">
        <v>270937.08</v>
      </c>
      <c r="I7" s="97">
        <v>709</v>
      </c>
      <c r="J7" s="97">
        <v>672436.809999999</v>
      </c>
      <c r="K7" s="97">
        <v>1360</v>
      </c>
      <c r="L7" s="97">
        <v>1335900.25</v>
      </c>
    </row>
    <row r="8" spans="1:12" ht="16.5" customHeight="1">
      <c r="A8" s="87">
        <v>3</v>
      </c>
      <c r="B8" s="91" t="s">
        <v>75</v>
      </c>
      <c r="C8" s="97">
        <v>2667</v>
      </c>
      <c r="D8" s="97">
        <v>6924059.57</v>
      </c>
      <c r="E8" s="97">
        <v>2578</v>
      </c>
      <c r="F8" s="97">
        <v>5941899.32</v>
      </c>
      <c r="G8" s="97">
        <v>84</v>
      </c>
      <c r="H8" s="97">
        <v>195729.32</v>
      </c>
      <c r="I8" s="97">
        <v>26</v>
      </c>
      <c r="J8" s="97">
        <v>56750.48</v>
      </c>
      <c r="K8" s="97">
        <v>20</v>
      </c>
      <c r="L8" s="97">
        <v>43285.78</v>
      </c>
    </row>
    <row r="9" spans="1:12" ht="16.5" customHeight="1">
      <c r="A9" s="87">
        <v>4</v>
      </c>
      <c r="B9" s="91" t="s">
        <v>76</v>
      </c>
      <c r="C9" s="97">
        <v>2853</v>
      </c>
      <c r="D9" s="97">
        <v>3466380.89000001</v>
      </c>
      <c r="E9" s="97">
        <v>1250</v>
      </c>
      <c r="F9" s="97">
        <v>1967116.35</v>
      </c>
      <c r="G9" s="97">
        <v>52</v>
      </c>
      <c r="H9" s="97">
        <v>75207.76</v>
      </c>
      <c r="I9" s="97">
        <v>683</v>
      </c>
      <c r="J9" s="97">
        <v>615686.329999999</v>
      </c>
      <c r="K9" s="97">
        <v>1340</v>
      </c>
      <c r="L9" s="97">
        <v>1292614.47</v>
      </c>
    </row>
    <row r="10" spans="1:12" ht="19.5" customHeight="1">
      <c r="A10" s="87">
        <v>5</v>
      </c>
      <c r="B10" s="90" t="s">
        <v>77</v>
      </c>
      <c r="C10" s="97">
        <v>2421</v>
      </c>
      <c r="D10" s="97">
        <v>2257172</v>
      </c>
      <c r="E10" s="97">
        <v>2006</v>
      </c>
      <c r="F10" s="97">
        <v>2102818.89</v>
      </c>
      <c r="G10" s="97">
        <v>72</v>
      </c>
      <c r="H10" s="97">
        <v>68323.3</v>
      </c>
      <c r="I10" s="97">
        <v>123</v>
      </c>
      <c r="J10" s="97">
        <v>111527.2</v>
      </c>
      <c r="K10" s="97">
        <v>353</v>
      </c>
      <c r="L10" s="97">
        <v>335058.8</v>
      </c>
    </row>
    <row r="11" spans="1:12" ht="19.5" customHeight="1">
      <c r="A11" s="87">
        <v>6</v>
      </c>
      <c r="B11" s="91" t="s">
        <v>78</v>
      </c>
      <c r="C11" s="97">
        <v>153</v>
      </c>
      <c r="D11" s="97">
        <v>329652</v>
      </c>
      <c r="E11" s="97">
        <v>111</v>
      </c>
      <c r="F11" s="97">
        <v>358729.91</v>
      </c>
      <c r="G11" s="97">
        <v>8</v>
      </c>
      <c r="H11" s="97">
        <v>15408</v>
      </c>
      <c r="I11" s="97">
        <v>10</v>
      </c>
      <c r="J11" s="97">
        <v>12810</v>
      </c>
      <c r="K11" s="97">
        <v>31</v>
      </c>
      <c r="L11" s="97">
        <v>65162</v>
      </c>
    </row>
    <row r="12" spans="1:12" ht="19.5" customHeight="1">
      <c r="A12" s="87">
        <v>7</v>
      </c>
      <c r="B12" s="91" t="s">
        <v>79</v>
      </c>
      <c r="C12" s="97">
        <v>2268</v>
      </c>
      <c r="D12" s="97">
        <v>1927520</v>
      </c>
      <c r="E12" s="97">
        <v>1895</v>
      </c>
      <c r="F12" s="97">
        <v>1744088.98</v>
      </c>
      <c r="G12" s="97">
        <v>64</v>
      </c>
      <c r="H12" s="97">
        <v>52915.3</v>
      </c>
      <c r="I12" s="97">
        <v>113</v>
      </c>
      <c r="J12" s="97">
        <v>98717.2</v>
      </c>
      <c r="K12" s="97">
        <v>322</v>
      </c>
      <c r="L12" s="97">
        <v>269896.8</v>
      </c>
    </row>
    <row r="13" spans="1:12" ht="15" customHeight="1">
      <c r="A13" s="87">
        <v>8</v>
      </c>
      <c r="B13" s="90" t="s">
        <v>18</v>
      </c>
      <c r="C13" s="97">
        <v>2400</v>
      </c>
      <c r="D13" s="97">
        <v>2018616</v>
      </c>
      <c r="E13" s="97">
        <v>2297</v>
      </c>
      <c r="F13" s="97">
        <v>1950178.91</v>
      </c>
      <c r="G13" s="97">
        <v>44</v>
      </c>
      <c r="H13" s="97">
        <v>29385.4</v>
      </c>
      <c r="I13" s="97">
        <v>41</v>
      </c>
      <c r="J13" s="97">
        <v>33418</v>
      </c>
      <c r="K13" s="97">
        <v>59</v>
      </c>
      <c r="L13" s="97">
        <v>49534.8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9295.83</v>
      </c>
      <c r="E14" s="97">
        <v>8</v>
      </c>
      <c r="F14" s="97">
        <v>12883.73</v>
      </c>
      <c r="G14" s="97">
        <v>3</v>
      </c>
      <c r="H14" s="97">
        <v>3217.3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1704</v>
      </c>
      <c r="D15" s="97">
        <v>776406.4</v>
      </c>
      <c r="E15" s="97">
        <v>1522</v>
      </c>
      <c r="F15" s="97">
        <v>693077.88</v>
      </c>
      <c r="G15" s="97">
        <v>23</v>
      </c>
      <c r="H15" s="97">
        <v>10017.4</v>
      </c>
      <c r="I15" s="97"/>
      <c r="J15" s="97"/>
      <c r="K15" s="97">
        <v>172</v>
      </c>
      <c r="L15" s="97">
        <v>104223</v>
      </c>
    </row>
    <row r="16" spans="1:12" ht="21" customHeight="1">
      <c r="A16" s="87">
        <v>11</v>
      </c>
      <c r="B16" s="91" t="s">
        <v>78</v>
      </c>
      <c r="C16" s="97">
        <v>92</v>
      </c>
      <c r="D16" s="97">
        <v>96692</v>
      </c>
      <c r="E16" s="97">
        <v>40</v>
      </c>
      <c r="F16" s="97">
        <v>41838.38</v>
      </c>
      <c r="G16" s="97"/>
      <c r="H16" s="97"/>
      <c r="I16" s="97"/>
      <c r="J16" s="97"/>
      <c r="K16" s="97">
        <v>52</v>
      </c>
      <c r="L16" s="97">
        <v>54652</v>
      </c>
    </row>
    <row r="17" spans="1:12" ht="21" customHeight="1">
      <c r="A17" s="87">
        <v>12</v>
      </c>
      <c r="B17" s="91" t="s">
        <v>79</v>
      </c>
      <c r="C17" s="97">
        <v>1612</v>
      </c>
      <c r="D17" s="97">
        <v>679714.4</v>
      </c>
      <c r="E17" s="97">
        <v>1482</v>
      </c>
      <c r="F17" s="97">
        <v>651239.5</v>
      </c>
      <c r="G17" s="97">
        <v>23</v>
      </c>
      <c r="H17" s="97">
        <v>10017.4</v>
      </c>
      <c r="I17" s="97"/>
      <c r="J17" s="97"/>
      <c r="K17" s="97">
        <v>120</v>
      </c>
      <c r="L17" s="97">
        <v>49571</v>
      </c>
    </row>
    <row r="18" spans="1:12" ht="21" customHeight="1">
      <c r="A18" s="87">
        <v>13</v>
      </c>
      <c r="B18" s="99" t="s">
        <v>104</v>
      </c>
      <c r="C18" s="97">
        <v>4681</v>
      </c>
      <c r="D18" s="97">
        <v>983928.100000014</v>
      </c>
      <c r="E18" s="97">
        <v>3769</v>
      </c>
      <c r="F18" s="97">
        <v>790780.420000013</v>
      </c>
      <c r="G18" s="97">
        <v>15</v>
      </c>
      <c r="H18" s="97">
        <v>3080.6</v>
      </c>
      <c r="I18" s="97">
        <v>475</v>
      </c>
      <c r="J18" s="97">
        <v>104995.1</v>
      </c>
      <c r="K18" s="97">
        <v>808</v>
      </c>
      <c r="L18" s="97">
        <v>165427.4</v>
      </c>
    </row>
    <row r="19" spans="1:12" ht="21" customHeight="1">
      <c r="A19" s="87">
        <v>14</v>
      </c>
      <c r="B19" s="99" t="s">
        <v>105</v>
      </c>
      <c r="C19" s="97">
        <v>154</v>
      </c>
      <c r="D19" s="97">
        <v>16176.35</v>
      </c>
      <c r="E19" s="97">
        <v>142</v>
      </c>
      <c r="F19" s="97">
        <v>15518.8</v>
      </c>
      <c r="G19" s="97"/>
      <c r="H19" s="97"/>
      <c r="I19" s="97">
        <v>1</v>
      </c>
      <c r="J19" s="97">
        <v>210.2</v>
      </c>
      <c r="K19" s="97">
        <v>11</v>
      </c>
      <c r="L19" s="97">
        <v>1156.1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3</v>
      </c>
      <c r="F20" s="97">
        <v>1261.2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16</v>
      </c>
      <c r="D21" s="97">
        <f>SUM(D22:D23)</f>
        <v>29741.7</v>
      </c>
      <c r="E21" s="97">
        <f>SUM(E22:E23)</f>
        <v>13</v>
      </c>
      <c r="F21" s="97">
        <f>SUM(F22:F23)</f>
        <v>33780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3363.2</v>
      </c>
      <c r="E22" s="97">
        <v>4</v>
      </c>
      <c r="F22" s="97">
        <v>3363.2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12</v>
      </c>
      <c r="D23" s="97">
        <v>26378.5</v>
      </c>
      <c r="E23" s="97">
        <v>9</v>
      </c>
      <c r="F23" s="97">
        <v>30416.8</v>
      </c>
      <c r="G23" s="97">
        <v>2</v>
      </c>
      <c r="H23" s="97">
        <v>3786.8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12</v>
      </c>
      <c r="D24" s="97">
        <v>15765</v>
      </c>
      <c r="E24" s="97">
        <v>12</v>
      </c>
      <c r="F24" s="97">
        <v>15683.99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326</v>
      </c>
      <c r="D39" s="96">
        <f>SUM(D40,D47,D48,D49)</f>
        <v>279856.97000000003</v>
      </c>
      <c r="E39" s="96">
        <f>SUM(E40,E47,E48,E49)</f>
        <v>292</v>
      </c>
      <c r="F39" s="96">
        <f>SUM(F40,F47,F48,F49)</f>
        <v>193525.69</v>
      </c>
      <c r="G39" s="96">
        <f>SUM(G40,G47,G48,G49)</f>
        <v>2</v>
      </c>
      <c r="H39" s="96">
        <f>SUM(H40,H47,H48,H49)</f>
        <v>840.8</v>
      </c>
      <c r="I39" s="96">
        <f>SUM(I40,I47,I48,I49)</f>
        <v>3</v>
      </c>
      <c r="J39" s="96">
        <f>SUM(J40,J47,J48,J49)</f>
        <v>2942.8</v>
      </c>
      <c r="K39" s="96">
        <f>SUM(K40,K47,K48,K49)</f>
        <v>34</v>
      </c>
      <c r="L39" s="96">
        <f>SUM(L40,L47,L48,L49)</f>
        <v>26905.6</v>
      </c>
    </row>
    <row r="40" spans="1:12" ht="24" customHeight="1">
      <c r="A40" s="87">
        <v>35</v>
      </c>
      <c r="B40" s="90" t="s">
        <v>85</v>
      </c>
      <c r="C40" s="97">
        <f>SUM(C41,C44)</f>
        <v>324</v>
      </c>
      <c r="D40" s="97">
        <f>SUM(D41,D44)</f>
        <v>278595.77</v>
      </c>
      <c r="E40" s="97">
        <f>SUM(E41,E44)</f>
        <v>290</v>
      </c>
      <c r="F40" s="97">
        <f>SUM(F41,F44)</f>
        <v>192474.59</v>
      </c>
      <c r="G40" s="97">
        <f>SUM(G41,G44)</f>
        <v>2</v>
      </c>
      <c r="H40" s="97">
        <f>SUM(H41,H44)</f>
        <v>840.8</v>
      </c>
      <c r="I40" s="97">
        <f>SUM(I41,I44)</f>
        <v>3</v>
      </c>
      <c r="J40" s="97">
        <f>SUM(J41,J44)</f>
        <v>2942.8</v>
      </c>
      <c r="K40" s="97">
        <f>SUM(K41,K44)</f>
        <v>34</v>
      </c>
      <c r="L40" s="97">
        <f>SUM(L41,L44)</f>
        <v>26905.6</v>
      </c>
    </row>
    <row r="41" spans="1:12" ht="19.5" customHeight="1">
      <c r="A41" s="87">
        <v>36</v>
      </c>
      <c r="B41" s="90" t="s">
        <v>86</v>
      </c>
      <c r="C41" s="97">
        <v>22</v>
      </c>
      <c r="D41" s="97">
        <v>39388.17</v>
      </c>
      <c r="E41" s="97">
        <v>20</v>
      </c>
      <c r="F41" s="97">
        <v>37893.69</v>
      </c>
      <c r="G41" s="97"/>
      <c r="H41" s="97"/>
      <c r="I41" s="97">
        <v>2</v>
      </c>
      <c r="J41" s="97">
        <v>2522.4</v>
      </c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16</v>
      </c>
      <c r="D42" s="97">
        <v>33632</v>
      </c>
      <c r="E42" s="97">
        <v>16</v>
      </c>
      <c r="F42" s="97">
        <v>33632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6</v>
      </c>
      <c r="D43" s="97">
        <v>5756.17</v>
      </c>
      <c r="E43" s="97">
        <v>4</v>
      </c>
      <c r="F43" s="97">
        <v>4261.69</v>
      </c>
      <c r="G43" s="97"/>
      <c r="H43" s="97"/>
      <c r="I43" s="97">
        <v>2</v>
      </c>
      <c r="J43" s="97">
        <v>2522.4</v>
      </c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302</v>
      </c>
      <c r="D44" s="97">
        <v>239207.6</v>
      </c>
      <c r="E44" s="97">
        <v>270</v>
      </c>
      <c r="F44" s="97">
        <v>154580.9</v>
      </c>
      <c r="G44" s="97">
        <v>2</v>
      </c>
      <c r="H44" s="97">
        <v>840.8</v>
      </c>
      <c r="I44" s="97">
        <v>1</v>
      </c>
      <c r="J44" s="97">
        <v>420.4</v>
      </c>
      <c r="K44" s="97">
        <v>33</v>
      </c>
      <c r="L44" s="97">
        <v>26064.8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301</v>
      </c>
      <c r="D46" s="97">
        <v>237105.6</v>
      </c>
      <c r="E46" s="97">
        <v>269</v>
      </c>
      <c r="F46" s="97">
        <v>150376.9</v>
      </c>
      <c r="G46" s="97">
        <v>2</v>
      </c>
      <c r="H46" s="97">
        <v>840.8</v>
      </c>
      <c r="I46" s="97">
        <v>1</v>
      </c>
      <c r="J46" s="97">
        <v>420.4</v>
      </c>
      <c r="K46" s="97">
        <v>33</v>
      </c>
      <c r="L46" s="97">
        <v>26064.8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1051.1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505</v>
      </c>
      <c r="D50" s="96">
        <f>SUM(D51:D54)</f>
        <v>14226.94</v>
      </c>
      <c r="E50" s="96">
        <f>SUM(E51:E54)</f>
        <v>468</v>
      </c>
      <c r="F50" s="96">
        <f>SUM(F51:F54)</f>
        <v>13994.52</v>
      </c>
      <c r="G50" s="96">
        <f>SUM(G51:G54)</f>
        <v>0</v>
      </c>
      <c r="H50" s="96">
        <f>SUM(H51:H54)</f>
        <v>0</v>
      </c>
      <c r="I50" s="96">
        <f>SUM(I51:I54)</f>
        <v>8</v>
      </c>
      <c r="J50" s="96">
        <f>SUM(J51:J54)</f>
        <v>1357.8899999999999</v>
      </c>
      <c r="K50" s="96">
        <f>SUM(K51:K54)</f>
        <v>36</v>
      </c>
      <c r="L50" s="96">
        <f>SUM(L51:L54)</f>
        <v>409.86</v>
      </c>
    </row>
    <row r="51" spans="1:12" ht="18.75" customHeight="1">
      <c r="A51" s="87">
        <v>46</v>
      </c>
      <c r="B51" s="90" t="s">
        <v>9</v>
      </c>
      <c r="C51" s="97">
        <v>344</v>
      </c>
      <c r="D51" s="97">
        <v>4093.2</v>
      </c>
      <c r="E51" s="97">
        <v>307</v>
      </c>
      <c r="F51" s="97">
        <v>3759.09</v>
      </c>
      <c r="G51" s="97"/>
      <c r="H51" s="97"/>
      <c r="I51" s="97">
        <v>2</v>
      </c>
      <c r="J51" s="97">
        <v>433.01</v>
      </c>
      <c r="K51" s="97">
        <v>36</v>
      </c>
      <c r="L51" s="97">
        <v>409.86</v>
      </c>
    </row>
    <row r="52" spans="1:12" ht="27" customHeight="1">
      <c r="A52" s="87">
        <v>47</v>
      </c>
      <c r="B52" s="90" t="s">
        <v>10</v>
      </c>
      <c r="C52" s="97">
        <v>111</v>
      </c>
      <c r="D52" s="97">
        <v>7188.84</v>
      </c>
      <c r="E52" s="97">
        <v>111</v>
      </c>
      <c r="F52" s="97">
        <v>7265.85</v>
      </c>
      <c r="G52" s="97"/>
      <c r="H52" s="97"/>
      <c r="I52" s="97">
        <v>6</v>
      </c>
      <c r="J52" s="97">
        <v>924.88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63.06</v>
      </c>
      <c r="E53" s="97">
        <v>2</v>
      </c>
      <c r="F53" s="97">
        <v>63.17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48</v>
      </c>
      <c r="D54" s="97">
        <v>2881.84</v>
      </c>
      <c r="E54" s="97">
        <v>48</v>
      </c>
      <c r="F54" s="97">
        <v>2906.41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7375</v>
      </c>
      <c r="D55" s="96">
        <v>3098567.59999999</v>
      </c>
      <c r="E55" s="96">
        <v>4016</v>
      </c>
      <c r="F55" s="96">
        <v>1696736.46</v>
      </c>
      <c r="G55" s="96"/>
      <c r="H55" s="96"/>
      <c r="I55" s="96">
        <v>7185</v>
      </c>
      <c r="J55" s="96">
        <v>3021074.93999999</v>
      </c>
      <c r="K55" s="97">
        <v>190</v>
      </c>
      <c r="L55" s="96">
        <v>80260.2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25128</v>
      </c>
      <c r="D56" s="96">
        <f t="shared" si="0"/>
        <v>19891454.550000004</v>
      </c>
      <c r="E56" s="96">
        <f t="shared" si="0"/>
        <v>18376</v>
      </c>
      <c r="F56" s="96">
        <f t="shared" si="0"/>
        <v>15429256.160000015</v>
      </c>
      <c r="G56" s="96">
        <f t="shared" si="0"/>
        <v>297</v>
      </c>
      <c r="H56" s="96">
        <f t="shared" si="0"/>
        <v>389588.68</v>
      </c>
      <c r="I56" s="96">
        <f t="shared" si="0"/>
        <v>8546</v>
      </c>
      <c r="J56" s="96">
        <f t="shared" si="0"/>
        <v>3948803.739999989</v>
      </c>
      <c r="K56" s="96">
        <f t="shared" si="0"/>
        <v>3024</v>
      </c>
      <c r="L56" s="96">
        <f t="shared" si="0"/>
        <v>2100978.0100000002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&amp;L77C44236&amp;CФорма № Зведений- 10, Підрозділ: ТУ ДСА України в Рiвненській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2944</v>
      </c>
      <c r="F4" s="93">
        <f>SUM(F5:F25)</f>
        <v>2048828.5500000003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226</v>
      </c>
      <c r="F5" s="95">
        <v>172189.5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47</v>
      </c>
      <c r="F6" s="95">
        <v>95990.56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1994</v>
      </c>
      <c r="F7" s="95">
        <v>1231807.75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74</v>
      </c>
      <c r="F9" s="95">
        <v>62009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29</v>
      </c>
      <c r="F10" s="95">
        <v>52029.17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41</v>
      </c>
      <c r="F11" s="95">
        <v>49607.2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175</v>
      </c>
      <c r="F13" s="95">
        <v>155042.28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113</v>
      </c>
      <c r="F14" s="95">
        <v>59499.06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6</v>
      </c>
      <c r="F15" s="95">
        <v>5044.8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106</v>
      </c>
      <c r="F16" s="95">
        <v>44989.11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108</v>
      </c>
      <c r="F17" s="95">
        <v>95867.52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1681.6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16</v>
      </c>
      <c r="F23" s="95">
        <v>6516.2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&amp;L77C44236&amp;CФорма № Зведений- 10, Підрозділ: ТУ ДСА України в Рiвненській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2018-03-15T14:08:04Z</cp:lastPrinted>
  <dcterms:created xsi:type="dcterms:W3CDTF">2015-09-09T10:27:37Z</dcterms:created>
  <dcterms:modified xsi:type="dcterms:W3CDTF">2021-02-08T10:10:09Z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Зведений- 10_10017_4.2020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77C44236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