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<sst xmlns="http://schemas.openxmlformats.org/spreadsheetml/2006/main" count="289" uniqueCount="217">
  <si>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</si>
  <si>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</si>
  <si>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</si>
  <si>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</si>
  <si>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</si>
  <si>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</si>
  <si>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</si>
  <si>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</si>
  <si>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</si>
  <si>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</si>
  <si>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</si>
  <si>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</si>
  <si>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</si>
  <si>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</si>
  <si>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</si>
  <si>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</si>
  <si>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</si>
  <si>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</si>
  <si>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</si>
  <si>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</si>
  <si>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</si>
  <si>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</si>
  <si>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</si>
  <si>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</si>
  <si>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</si>
  <si>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</si>
  <si>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</si>
  <si>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</si>
  <si>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</si>
  <si>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</si>
  <si>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</si>
  <si>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</si>
  <si>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</si>
  <si>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</si>
  <si>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</si>
  <si>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</si>
  <si>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</si>
  <si>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</si>
  <si>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</si>
  <si>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</si>
  <si>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</si>
  <si>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</si>
  <si>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</si>
  <si>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</si>
  <si>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</si>
  <si>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</si>
  <si>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</si>
  <si>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</si>
  <si>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</si>
  <si>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</si>
  <si>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</si>
  <si>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</si>
  <si>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</si>
  <si>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</si>
  <si>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</si>
  <si>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</si>
  <si>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</si>
  <si>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</si>
  <si>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</si>
  <si>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</si>
  <si>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</si>
  <si>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</si>
  <si>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</si>
  <si>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</si>
  <si>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</si>
  <si>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</si>
  <si>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</si>
  <si>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</si>
  <si>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</si>
  <si>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</si>
  <si>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</si>
  <si>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</si>
  <si>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</si>
  <si>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</si>
  <si>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</si>
  <si>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</si>
  <si>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</si>
  <si>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</si>
  <si>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</si>
  <si>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</si>
  <si>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</si>
  <si>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</si>
  <si>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</si>
  <si>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</si>
  <si>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</si>
  <si>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</si>
  <si>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</si>
  <si>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</si>
  <si>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</si>
  <si>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</si>
  <si>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</si>
  <si>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</si>
  <si>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</si>
  <si>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</si>
  <si>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</si>
  <si>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</si>
  <si>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</si>
  <si>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</si>
  <si>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</si>
  <si>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</si>
  <si>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</si>
  <si>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</si>
  <si>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</si>
  <si>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</si>
  <si>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</si>
  <si>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</si>
  <si>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</si>
  <si>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</si>
  <si>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</si>
  <si>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</si>
  <si>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</si>
  <si>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</si>
  <si>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</si>
  <si>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</si>
  <si>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</si>
  <si>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</si>
  <si>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</si>
  <si>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</si>
  <si>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</si>
  <si>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</si>
  <si>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</si>
  <si>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</si>
  <si>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</si>
  <si>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</si>
  <si>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</si>
  <si>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</si>
  <si>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</si>
  <si>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</si>
  <si>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</si>
  <si>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</si>
  <si>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</si>
  <si>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</si>
  <si>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</si>
  <si>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</si>
  <si>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</si>
  <si>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</si>
  <si>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</si>
  <si>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</si>
  <si>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</si>
  <si>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</si>
  <si>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</si>
  <si>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</si>
  <si>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</si>
  <si>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</si>
  <si>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</si>
  <si>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</si>
  <si>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</si>
  <si>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</si>
  <si>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</si>
  <si>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</si>
  <si>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</si>
  <si>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</si>
  <si>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</si>
  <si>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</si>
  <si>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</si>
  <si>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</si>
  <si>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</si>
  <si>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</si>
  <si>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</si>
  <si>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</si>
  <si>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</si>
  <si>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</si>
  <si>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</si>
  <si>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</si>
  <si>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</si>
  <si>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</si>
  <si>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</si>
  <si>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</si>
  <si>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</si>
  <si>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</si>
  <si>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</si>
  <si>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</si>
  <si>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</si>
  <si>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</si>
  <si>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</si>
  <si>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</si>
  <si>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</si>
  <si>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</si>
  <si>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</si>
  <si>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</si>
  <si>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</si>
  <si>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</si>
  <si>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</si>
  <si>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</si>
  <si>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</si>
  <si>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</si>
  <si>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</si>
  <si>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</si>
  <si>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</si>
  <si>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</si>
  <si>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</si>
  <si>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</si>
  <si>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</si>
  <si>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</si>
  <si>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</si>
  <si>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</si>
  <si>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</si>
  <si>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</si>
  <si>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</si>
  <si>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</si>
  <si>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</si>
  <si>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</si>
  <si>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</si>
  <si>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</si>
  <si>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</si>
  <si>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</si>
  <si>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</si>
  <si>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</si>
  <si>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</si>
  <si>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</si>
  <si>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</si>
  <si>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</si>
  <si>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</si>
  <si>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А.М. Груненко</t>
  </si>
  <si>
    <t>(0362)67-13-27</t>
  </si>
  <si>
    <t>inbox@rv.court.gov.ua</t>
  </si>
  <si>
    <t>21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</si>
</sst>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&amp;L1D3CF975&amp;C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5232</v>
      </c>
      <c r="F6" s="105">
        <v>3297</v>
      </c>
      <c r="G6" s="105">
        <v>44</v>
      </c>
      <c r="H6" s="105">
        <v>2964</v>
      </c>
      <c r="I6" s="105" t="s">
        <v>206</v>
      </c>
      <c r="J6" s="105">
        <v>2268</v>
      </c>
      <c r="K6" s="84">
        <v>916</v>
      </c>
      <c r="L6" s="91">
        <f>E6-F6</f>
        <v>1935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12106</v>
      </c>
      <c r="F7" s="105">
        <v>11940</v>
      </c>
      <c r="G7" s="105">
        <v>31</v>
      </c>
      <c r="H7" s="105">
        <v>11766</v>
      </c>
      <c r="I7" s="105">
        <v>9890</v>
      </c>
      <c r="J7" s="105">
        <v>340</v>
      </c>
      <c r="K7" s="84"/>
      <c r="L7" s="91">
        <f>E7-F7</f>
        <v>166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9</v>
      </c>
      <c r="F8" s="105">
        <v>9</v>
      </c>
      <c r="G8" s="105"/>
      <c r="H8" s="105">
        <v>9</v>
      </c>
      <c r="I8" s="105">
        <v>7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2734</v>
      </c>
      <c r="F9" s="105">
        <v>2397</v>
      </c>
      <c r="G9" s="105">
        <v>20</v>
      </c>
      <c r="H9" s="85">
        <v>2336</v>
      </c>
      <c r="I9" s="105">
        <v>1648</v>
      </c>
      <c r="J9" s="105">
        <v>398</v>
      </c>
      <c r="K9" s="84"/>
      <c r="L9" s="91">
        <f>E9-F9</f>
        <v>337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19</v>
      </c>
      <c r="F10" s="105">
        <v>14</v>
      </c>
      <c r="G10" s="105"/>
      <c r="H10" s="105">
        <v>10</v>
      </c>
      <c r="I10" s="105"/>
      <c r="J10" s="105">
        <v>9</v>
      </c>
      <c r="K10" s="84"/>
      <c r="L10" s="91">
        <f>E10-F10</f>
        <v>5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207</v>
      </c>
      <c r="F12" s="105">
        <v>200</v>
      </c>
      <c r="G12" s="105"/>
      <c r="H12" s="105">
        <v>199</v>
      </c>
      <c r="I12" s="105">
        <v>126</v>
      </c>
      <c r="J12" s="105">
        <v>8</v>
      </c>
      <c r="K12" s="84"/>
      <c r="L12" s="91">
        <f>E12-F12</f>
        <v>7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>
        <v>1</v>
      </c>
      <c r="I13" s="105"/>
      <c r="J13" s="105">
        <v>2</v>
      </c>
      <c r="K13" s="84"/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45</v>
      </c>
      <c r="F14" s="112">
        <v>35</v>
      </c>
      <c r="G14" s="112"/>
      <c r="H14" s="112">
        <v>39</v>
      </c>
      <c r="I14" s="112">
        <v>37</v>
      </c>
      <c r="J14" s="112">
        <v>6</v>
      </c>
      <c r="K14" s="94"/>
      <c r="L14" s="91">
        <f>E14-F14</f>
        <v>10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24</v>
      </c>
      <c r="F15" s="112">
        <v>24</v>
      </c>
      <c r="G15" s="112"/>
      <c r="H15" s="112">
        <v>20</v>
      </c>
      <c r="I15" s="112">
        <v>5</v>
      </c>
      <c r="J15" s="112">
        <v>4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20379</v>
      </c>
      <c r="F16" s="86">
        <f>SUM(F6:F15)</f>
        <v>17916</v>
      </c>
      <c r="G16" s="86">
        <f>SUM(G6:G15)</f>
        <v>95</v>
      </c>
      <c r="H16" s="86">
        <f>SUM(H6:H15)</f>
        <v>17344</v>
      </c>
      <c r="I16" s="86">
        <f>SUM(I6:I15)</f>
        <v>11713</v>
      </c>
      <c r="J16" s="86">
        <f>SUM(J6:J15)</f>
        <v>3035</v>
      </c>
      <c r="K16" s="86">
        <f>SUM(K6:K15)</f>
        <v>916</v>
      </c>
      <c r="L16" s="91">
        <f>E16-F16</f>
        <v>2463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1151</v>
      </c>
      <c r="F17" s="84">
        <v>1051</v>
      </c>
      <c r="G17" s="84">
        <v>3</v>
      </c>
      <c r="H17" s="84">
        <v>1041</v>
      </c>
      <c r="I17" s="84">
        <v>776</v>
      </c>
      <c r="J17" s="84">
        <v>110</v>
      </c>
      <c r="K17" s="84">
        <v>44</v>
      </c>
      <c r="L17" s="91">
        <f>E17-F17</f>
        <v>100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1056</v>
      </c>
      <c r="F18" s="84">
        <v>784</v>
      </c>
      <c r="G18" s="84">
        <v>10</v>
      </c>
      <c r="H18" s="84">
        <v>894</v>
      </c>
      <c r="I18" s="84">
        <v>646</v>
      </c>
      <c r="J18" s="84">
        <v>162</v>
      </c>
      <c r="K18" s="84">
        <v>32</v>
      </c>
      <c r="L18" s="91">
        <f>E18-F18</f>
        <v>272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/>
      <c r="G19" s="84"/>
      <c r="H19" s="84"/>
      <c r="I19" s="84"/>
      <c r="J19" s="84">
        <v>1</v>
      </c>
      <c r="K19" s="84">
        <v>1</v>
      </c>
      <c r="L19" s="91">
        <f>E19-F19</f>
        <v>1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457</v>
      </c>
      <c r="F20" s="84">
        <v>424</v>
      </c>
      <c r="G20" s="84"/>
      <c r="H20" s="84">
        <v>439</v>
      </c>
      <c r="I20" s="84">
        <v>402</v>
      </c>
      <c r="J20" s="84">
        <v>18</v>
      </c>
      <c r="K20" s="84">
        <v>5</v>
      </c>
      <c r="L20" s="91">
        <f>E20-F20</f>
        <v>33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6</v>
      </c>
      <c r="F21" s="84">
        <v>5</v>
      </c>
      <c r="G21" s="84">
        <v>2</v>
      </c>
      <c r="H21" s="84">
        <v>6</v>
      </c>
      <c r="I21" s="84"/>
      <c r="J21" s="84"/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1897</v>
      </c>
      <c r="F25" s="94">
        <v>1528</v>
      </c>
      <c r="G25" s="94">
        <v>12</v>
      </c>
      <c r="H25" s="94">
        <v>1606</v>
      </c>
      <c r="I25" s="94">
        <v>1049</v>
      </c>
      <c r="J25" s="94">
        <v>291</v>
      </c>
      <c r="K25" s="94">
        <v>82</v>
      </c>
      <c r="L25" s="91">
        <f>E25-F25</f>
        <v>369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5383</v>
      </c>
      <c r="F26" s="84">
        <v>5001</v>
      </c>
      <c r="G26" s="84">
        <v>5</v>
      </c>
      <c r="H26" s="84">
        <v>4952</v>
      </c>
      <c r="I26" s="84">
        <v>3552</v>
      </c>
      <c r="J26" s="84">
        <v>431</v>
      </c>
      <c r="K26" s="84">
        <v>27</v>
      </c>
      <c r="L26" s="91">
        <f>E26-F26</f>
        <v>382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74</v>
      </c>
      <c r="F27" s="84">
        <v>71</v>
      </c>
      <c r="G27" s="84"/>
      <c r="H27" s="84">
        <v>74</v>
      </c>
      <c r="I27" s="84">
        <v>31</v>
      </c>
      <c r="J27" s="84"/>
      <c r="K27" s="84"/>
      <c r="L27" s="91">
        <f>E27-F27</f>
        <v>3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11361</v>
      </c>
      <c r="F28" s="84">
        <v>10391</v>
      </c>
      <c r="G28" s="84">
        <v>35</v>
      </c>
      <c r="H28" s="84">
        <v>10317</v>
      </c>
      <c r="I28" s="84">
        <v>9099</v>
      </c>
      <c r="J28" s="84">
        <v>1044</v>
      </c>
      <c r="K28" s="84">
        <v>207</v>
      </c>
      <c r="L28" s="91">
        <f>E28-F28</f>
        <v>970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13884</v>
      </c>
      <c r="F29" s="84">
        <v>9264</v>
      </c>
      <c r="G29" s="84">
        <v>158</v>
      </c>
      <c r="H29" s="84">
        <v>9651</v>
      </c>
      <c r="I29" s="84">
        <v>7676</v>
      </c>
      <c r="J29" s="84">
        <v>4233</v>
      </c>
      <c r="K29" s="84">
        <v>832</v>
      </c>
      <c r="L29" s="91">
        <f>E29-F29</f>
        <v>4620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1483</v>
      </c>
      <c r="F30" s="84">
        <v>1413</v>
      </c>
      <c r="G30" s="84">
        <v>2</v>
      </c>
      <c r="H30" s="84">
        <v>1427</v>
      </c>
      <c r="I30" s="84">
        <v>1273</v>
      </c>
      <c r="J30" s="84">
        <v>56</v>
      </c>
      <c r="K30" s="84">
        <v>15</v>
      </c>
      <c r="L30" s="91">
        <f>E30-F30</f>
        <v>70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1570</v>
      </c>
      <c r="F31" s="84">
        <v>1275</v>
      </c>
      <c r="G31" s="84">
        <v>2</v>
      </c>
      <c r="H31" s="84">
        <v>1335</v>
      </c>
      <c r="I31" s="84">
        <v>1220</v>
      </c>
      <c r="J31" s="84">
        <v>235</v>
      </c>
      <c r="K31" s="84">
        <v>16</v>
      </c>
      <c r="L31" s="91">
        <f>E31-F31</f>
        <v>295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194</v>
      </c>
      <c r="F32" s="84">
        <v>151</v>
      </c>
      <c r="G32" s="84">
        <v>1</v>
      </c>
      <c r="H32" s="84">
        <v>165</v>
      </c>
      <c r="I32" s="84">
        <v>108</v>
      </c>
      <c r="J32" s="84">
        <v>29</v>
      </c>
      <c r="K32" s="84">
        <v>3</v>
      </c>
      <c r="L32" s="91">
        <f>E32-F32</f>
        <v>43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46</v>
      </c>
      <c r="F33" s="84">
        <v>34</v>
      </c>
      <c r="G33" s="84">
        <v>2</v>
      </c>
      <c r="H33" s="84">
        <v>36</v>
      </c>
      <c r="I33" s="84">
        <v>10</v>
      </c>
      <c r="J33" s="84">
        <v>10</v>
      </c>
      <c r="K33" s="84">
        <v>2</v>
      </c>
      <c r="L33" s="91">
        <f>E33-F33</f>
        <v>12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</v>
      </c>
      <c r="F34" s="84">
        <v>2</v>
      </c>
      <c r="G34" s="84"/>
      <c r="H34" s="84">
        <v>2</v>
      </c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79</v>
      </c>
      <c r="F35" s="84">
        <v>78</v>
      </c>
      <c r="G35" s="84"/>
      <c r="H35" s="84">
        <v>79</v>
      </c>
      <c r="I35" s="84">
        <v>6</v>
      </c>
      <c r="J35" s="84"/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211</v>
      </c>
      <c r="F36" s="84">
        <v>161</v>
      </c>
      <c r="G36" s="84">
        <v>1</v>
      </c>
      <c r="H36" s="84">
        <v>172</v>
      </c>
      <c r="I36" s="84">
        <v>50</v>
      </c>
      <c r="J36" s="84">
        <v>39</v>
      </c>
      <c r="K36" s="84">
        <v>9</v>
      </c>
      <c r="L36" s="91">
        <f>E36-F36</f>
        <v>50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1464</v>
      </c>
      <c r="F37" s="84">
        <v>1293</v>
      </c>
      <c r="G37" s="84">
        <v>2</v>
      </c>
      <c r="H37" s="84">
        <v>1294</v>
      </c>
      <c r="I37" s="84">
        <v>956</v>
      </c>
      <c r="J37" s="84">
        <v>170</v>
      </c>
      <c r="K37" s="84">
        <v>29</v>
      </c>
      <c r="L37" s="91">
        <f>E37-F37</f>
        <v>171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15</v>
      </c>
      <c r="F38" s="84">
        <v>8</v>
      </c>
      <c r="G38" s="84"/>
      <c r="H38" s="84">
        <v>13</v>
      </c>
      <c r="I38" s="84">
        <v>12</v>
      </c>
      <c r="J38" s="84">
        <v>2</v>
      </c>
      <c r="K38" s="84"/>
      <c r="L38" s="91">
        <f>E38-F38</f>
        <v>7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45</v>
      </c>
      <c r="F39" s="84">
        <v>43</v>
      </c>
      <c r="G39" s="84"/>
      <c r="H39" s="84">
        <v>36</v>
      </c>
      <c r="I39" s="84">
        <v>26</v>
      </c>
      <c r="J39" s="84">
        <v>9</v>
      </c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25439</v>
      </c>
      <c r="F40" s="94">
        <v>19490</v>
      </c>
      <c r="G40" s="94">
        <v>173</v>
      </c>
      <c r="H40" s="94">
        <v>19181</v>
      </c>
      <c r="I40" s="94">
        <v>13647</v>
      </c>
      <c r="J40" s="94">
        <v>6258</v>
      </c>
      <c r="K40" s="94">
        <v>1140</v>
      </c>
      <c r="L40" s="91">
        <f>E40-F40</f>
        <v>5949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24901</v>
      </c>
      <c r="F41" s="84">
        <v>22816</v>
      </c>
      <c r="G41" s="84">
        <v>7</v>
      </c>
      <c r="H41" s="84">
        <v>21995</v>
      </c>
      <c r="I41" s="84" t="s">
        <v>206</v>
      </c>
      <c r="J41" s="84">
        <v>2906</v>
      </c>
      <c r="K41" s="84">
        <v>438</v>
      </c>
      <c r="L41" s="91">
        <f>E41-F41</f>
        <v>2085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320</v>
      </c>
      <c r="F42" s="84">
        <v>310</v>
      </c>
      <c r="G42" s="84"/>
      <c r="H42" s="84">
        <v>291</v>
      </c>
      <c r="I42" s="84" t="s">
        <v>206</v>
      </c>
      <c r="J42" s="84">
        <v>29</v>
      </c>
      <c r="K42" s="84">
        <v>1</v>
      </c>
      <c r="L42" s="91">
        <f>E42-F42</f>
        <v>10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321</v>
      </c>
      <c r="F43" s="84">
        <v>272</v>
      </c>
      <c r="G43" s="84"/>
      <c r="H43" s="84">
        <v>301</v>
      </c>
      <c r="I43" s="84">
        <v>204</v>
      </c>
      <c r="J43" s="84">
        <v>20</v>
      </c>
      <c r="K43" s="84">
        <v>5</v>
      </c>
      <c r="L43" s="91">
        <f>E43-F43</f>
        <v>49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39</v>
      </c>
      <c r="F44" s="84">
        <v>39</v>
      </c>
      <c r="G44" s="84"/>
      <c r="H44" s="84">
        <v>38</v>
      </c>
      <c r="I44" s="84">
        <v>18</v>
      </c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25261</v>
      </c>
      <c r="F45" s="84">
        <f>F41+F43+F44</f>
        <v>23127</v>
      </c>
      <c r="G45" s="84">
        <f>G41+G43+G44</f>
        <v>7</v>
      </c>
      <c r="H45" s="84">
        <f>H41+H43+H44</f>
        <v>22334</v>
      </c>
      <c r="I45" s="84">
        <f>I43+I44</f>
        <v>222</v>
      </c>
      <c r="J45" s="84">
        <f>J41+J43+J44</f>
        <v>2927</v>
      </c>
      <c r="K45" s="84">
        <f>K41+K43+K44</f>
        <v>443</v>
      </c>
      <c r="L45" s="91">
        <f>E45-F45</f>
        <v>2134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72976</v>
      </c>
      <c r="F46" s="84">
        <f t="shared" si="0"/>
        <v>62061</v>
      </c>
      <c r="G46" s="84">
        <f t="shared" si="0"/>
        <v>287</v>
      </c>
      <c r="H46" s="84">
        <f t="shared" si="0"/>
        <v>60465</v>
      </c>
      <c r="I46" s="84">
        <f t="shared" si="0"/>
        <v>26631</v>
      </c>
      <c r="J46" s="84">
        <f t="shared" si="0"/>
        <v>12511</v>
      </c>
      <c r="K46" s="84">
        <f t="shared" si="0"/>
        <v>2581</v>
      </c>
      <c r="L46" s="91">
        <f>E46-F46</f>
        <v>10915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&amp;L1D3CF975&amp;C&amp;R2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104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2167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124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233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400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448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469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98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130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103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2462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51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88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175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938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206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8937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603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305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134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71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45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14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7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7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1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5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4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441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907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217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199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9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214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142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74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2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&amp;L1D3CF975&amp;C&amp;R3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2965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1908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608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3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983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5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75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20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5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271665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5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519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8352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203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126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61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304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1858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39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5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261370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5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274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168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2450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2626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2306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15246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10193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75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451033710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99510013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205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71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3482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380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86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50605</v>
      </c>
      <c r="F57" s="115">
        <f>F58+F61+F62+F63</f>
        <v>7991</v>
      </c>
      <c r="G57" s="115">
        <f>G58+G61+G62+G63</f>
        <v>1533</v>
      </c>
      <c r="H57" s="115">
        <f>H58+H61+H62+H63</f>
        <v>218</v>
      </c>
      <c r="I57" s="115">
        <f>I58+I61+I62+I63</f>
        <v>118</v>
      </c>
    </row>
    <row r="58" spans="1:9" ht="13.5" customHeight="1">
      <c r="A58" s="219" t="s">
        <v>103</v>
      </c>
      <c r="B58" s="219"/>
      <c r="C58" s="219"/>
      <c r="D58" s="219"/>
      <c r="E58" s="94">
        <v>15533</v>
      </c>
      <c r="F58" s="94">
        <v>1387</v>
      </c>
      <c r="G58" s="94">
        <v>297</v>
      </c>
      <c r="H58" s="94">
        <v>87</v>
      </c>
      <c r="I58" s="94">
        <v>40</v>
      </c>
    </row>
    <row r="59" spans="1:9" ht="13.5" customHeight="1">
      <c r="A59" s="284" t="s">
        <v>204</v>
      </c>
      <c r="B59" s="285"/>
      <c r="C59" s="285"/>
      <c r="D59" s="286"/>
      <c r="E59" s="86">
        <v>1649</v>
      </c>
      <c r="F59" s="86">
        <v>940</v>
      </c>
      <c r="G59" s="86">
        <v>255</v>
      </c>
      <c r="H59" s="86">
        <v>80</v>
      </c>
      <c r="I59" s="86">
        <v>40</v>
      </c>
    </row>
    <row r="60" spans="1:9" ht="13.5" customHeight="1">
      <c r="A60" s="284" t="s">
        <v>205</v>
      </c>
      <c r="B60" s="285"/>
      <c r="C60" s="285"/>
      <c r="D60" s="286"/>
      <c r="E60" s="86">
        <v>11645</v>
      </c>
      <c r="F60" s="86">
        <v>112</v>
      </c>
      <c r="G60" s="86">
        <v>8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1100</v>
      </c>
      <c r="F61" s="84">
        <v>457</v>
      </c>
      <c r="G61" s="84">
        <v>42</v>
      </c>
      <c r="H61" s="84">
        <v>5</v>
      </c>
      <c r="I61" s="84">
        <v>2</v>
      </c>
    </row>
    <row r="62" spans="1:9" ht="13.5" customHeight="1">
      <c r="A62" s="272" t="s">
        <v>104</v>
      </c>
      <c r="B62" s="272"/>
      <c r="C62" s="272"/>
      <c r="D62" s="272"/>
      <c r="E62" s="84">
        <v>12599</v>
      </c>
      <c r="F62" s="84">
        <v>5614</v>
      </c>
      <c r="G62" s="84">
        <v>767</v>
      </c>
      <c r="H62" s="84">
        <v>125</v>
      </c>
      <c r="I62" s="84">
        <v>76</v>
      </c>
    </row>
    <row r="63" spans="1:9" ht="13.5" customHeight="1">
      <c r="A63" s="219" t="s">
        <v>108</v>
      </c>
      <c r="B63" s="219"/>
      <c r="C63" s="219"/>
      <c r="D63" s="219"/>
      <c r="E63" s="84">
        <v>21373</v>
      </c>
      <c r="F63" s="84">
        <v>533</v>
      </c>
      <c r="G63" s="84">
        <v>427</v>
      </c>
      <c r="H63" s="84">
        <v>1</v>
      </c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29181</v>
      </c>
      <c r="G67" s="108">
        <v>332526746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10566</v>
      </c>
      <c r="G68" s="88">
        <v>286894152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18615</v>
      </c>
      <c r="G69" s="88">
        <v>45632594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11403</v>
      </c>
      <c r="G70" s="108">
        <v>7124288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4</v>
      </c>
      <c r="G71" s="88">
        <v>17857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&amp;L1D3CF975&amp;C&amp;R4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20.62984573575254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30.181219110378912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28.1786941580756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18.21668264621285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15.134950461223095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97.42833663653502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703.0813953488372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848.5581395348837</v>
      </c>
    </row>
    <row r="11" spans="1:4" ht="16.5" customHeight="1">
      <c r="A11" s="209" t="s">
        <v>62</v>
      </c>
      <c r="B11" s="211"/>
      <c r="C11" s="10">
        <v>9</v>
      </c>
      <c r="D11" s="84">
        <v>69</v>
      </c>
    </row>
    <row r="12" spans="1:4" ht="16.5" customHeight="1">
      <c r="A12" s="272" t="s">
        <v>103</v>
      </c>
      <c r="B12" s="272"/>
      <c r="C12" s="10">
        <v>10</v>
      </c>
      <c r="D12" s="84">
        <v>57.3333333333333</v>
      </c>
    </row>
    <row r="13" spans="1:4" ht="16.5" customHeight="1">
      <c r="A13" s="284" t="s">
        <v>204</v>
      </c>
      <c r="B13" s="286"/>
      <c r="C13" s="10">
        <v>11</v>
      </c>
      <c r="D13" s="94">
        <v>146.222222222222</v>
      </c>
    </row>
    <row r="14" spans="1:4" ht="16.5" customHeight="1">
      <c r="A14" s="284" t="s">
        <v>205</v>
      </c>
      <c r="B14" s="286"/>
      <c r="C14" s="10">
        <v>12</v>
      </c>
      <c r="D14" s="94">
        <v>9.11111111111111</v>
      </c>
    </row>
    <row r="15" spans="1:4" ht="16.5" customHeight="1">
      <c r="A15" s="272" t="s">
        <v>30</v>
      </c>
      <c r="B15" s="272"/>
      <c r="C15" s="10">
        <v>13</v>
      </c>
      <c r="D15" s="84">
        <v>97.8888888888889</v>
      </c>
    </row>
    <row r="16" spans="1:4" ht="16.5" customHeight="1">
      <c r="A16" s="272" t="s">
        <v>104</v>
      </c>
      <c r="B16" s="272"/>
      <c r="C16" s="10">
        <v>14</v>
      </c>
      <c r="D16" s="84">
        <v>106.722222222222</v>
      </c>
    </row>
    <row r="17" spans="1:5" ht="16.5" customHeight="1">
      <c r="A17" s="272" t="s">
        <v>108</v>
      </c>
      <c r="B17" s="272"/>
      <c r="C17" s="10">
        <v>15</v>
      </c>
      <c r="D17" s="84">
        <v>39.1111111111111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&amp;L1D3CF975&amp;C&amp;R5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2020-09-01T06:11:52Z</cp:lastPrinted>
  <dcterms:created xsi:type="dcterms:W3CDTF">2004-04-20T14:33:35Z</dcterms:created>
  <dcterms:modified xsi:type="dcterms:W3CDTF">2021-02-08T12:40:11Z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1D3CF975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