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firstSheet="1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<sst xmlns="http://schemas.openxmlformats.org/spreadsheetml/2006/main" count="279" uniqueCount="211">
  <si>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</si>
  <si>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</si>
  <si>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</si>
  <si>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</si>
  <si>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</si>
  <si>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</si>
  <si>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</si>
  <si>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</si>
  <si>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</si>
  <si>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</si>
  <si>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</si>
  <si>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</si>
  <si>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</si>
  <si>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</si>
  <si>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</si>
  <si>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</si>
  <si>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</si>
  <si>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</si>
  <si>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</si>
  <si>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</si>
  <si>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</si>
  <si>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</si>
  <si>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</si>
  <si>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</si>
  <si>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</si>
  <si>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</si>
  <si>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</si>
  <si>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</si>
  <si>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</si>
  <si>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</si>
  <si>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</si>
  <si>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</si>
  <si>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</si>
  <si>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</si>
  <si>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</si>
  <si>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</si>
  <si>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</si>
  <si>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</si>
  <si>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</si>
  <si>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</si>
  <si>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</si>
  <si>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</si>
  <si>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</si>
  <si>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</si>
  <si>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</si>
  <si>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</si>
  <si>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</si>
  <si>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</si>
  <si>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</si>
  <si>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</si>
  <si>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</si>
  <si>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</si>
  <si>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</si>
  <si>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</si>
  <si>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</si>
  <si>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</si>
  <si>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</si>
  <si>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</si>
  <si>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</si>
  <si>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</si>
  <si>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</si>
  <si>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</si>
  <si>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</si>
  <si>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</si>
  <si>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</si>
  <si>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</si>
  <si>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</si>
  <si>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</si>
  <si>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</si>
  <si>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</si>
  <si>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</si>
  <si>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</si>
  <si>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</si>
  <si>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</si>
  <si>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</si>
  <si>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</si>
  <si>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</si>
  <si>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</si>
  <si>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</si>
  <si>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</si>
  <si>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</si>
  <si>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</si>
  <si>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</si>
  <si>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</si>
  <si>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</si>
  <si>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</si>
  <si>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</si>
  <si>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</si>
  <si>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</si>
  <si>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</si>
  <si>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</si>
  <si>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</si>
  <si>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</si>
  <si>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</si>
  <si>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</si>
  <si>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</si>
  <si>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</si>
  <si>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</si>
  <si>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</si>
  <si>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</si>
  <si>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</si>
  <si>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</si>
  <si>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</si>
  <si>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</si>
  <si>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</si>
  <si>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</si>
  <si>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</si>
  <si>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</si>
  <si>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</si>
  <si>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</si>
  <si>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</si>
  <si>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</si>
  <si>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</si>
  <si>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</si>
  <si>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</si>
  <si>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</si>
  <si>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</si>
  <si>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</si>
  <si>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</si>
  <si>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</si>
  <si>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</si>
  <si>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</si>
  <si>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</si>
  <si>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</si>
  <si>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</si>
  <si>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</si>
  <si>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</si>
  <si>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</si>
  <si>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</si>
  <si>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</si>
  <si>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</si>
  <si>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</si>
  <si>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</si>
  <si>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</si>
  <si>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</si>
  <si>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</si>
  <si>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</si>
  <si>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</si>
  <si>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</si>
  <si>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</si>
  <si>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</si>
  <si>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</si>
  <si>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</si>
  <si>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</si>
  <si>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</si>
  <si>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</si>
  <si>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</si>
  <si>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</si>
  <si>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</si>
  <si>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</si>
  <si>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</si>
  <si>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</si>
  <si>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</si>
  <si>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</si>
  <si>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</si>
  <si>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</si>
  <si>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</si>
  <si>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</si>
  <si>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</si>
  <si>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</si>
  <si>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</si>
  <si>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</si>
  <si>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</si>
  <si>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</si>
  <si>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</si>
  <si>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</si>
  <si>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</si>
  <si>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</si>
  <si>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</si>
  <si>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</si>
  <si>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</si>
  <si>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</si>
  <si>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</si>
  <si>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</si>
  <si>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</si>
  <si>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</si>
  <si>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</si>
  <si>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</si>
  <si>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</si>
  <si>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</si>
  <si>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</si>
  <si>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</si>
  <si>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</si>
  <si>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</si>
  <si>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</si>
  <si>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</si>
  <si>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</si>
  <si>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</si>
  <si>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</si>
  <si>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</si>
  <si>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</si>
  <si>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</si>
  <si>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</si>
  <si>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</si>
  <si>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</si>
  <si>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</si>
  <si>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</si>
  <si>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</si>
  <si>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</si>
  <si>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</si>
  <si>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</si>
  <si>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</si>
  <si>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ТУ ДСА України в Рiвненській областi</t>
  </si>
  <si>
    <t>33028.м. Рівне.вул. С. Петлюри. 10</t>
  </si>
  <si>
    <t>Доручення судів України / іноземних судів</t>
  </si>
  <si>
    <t xml:space="preserve">Розглянуто справ судом присяжних </t>
  </si>
  <si>
    <t>В.В. Вдовиченко</t>
  </si>
  <si>
    <t>Д.О. Левчук</t>
  </si>
  <si>
    <t>(0362) 67-13-00</t>
  </si>
  <si>
    <t>inbox@rv.court.gov.ua</t>
  </si>
  <si>
    <t>7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</si>
</sst>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&amp;LCD1E78AC&amp;C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3713</v>
      </c>
      <c r="F6" s="90">
        <v>1749</v>
      </c>
      <c r="G6" s="90">
        <v>15</v>
      </c>
      <c r="H6" s="90">
        <v>1430</v>
      </c>
      <c r="I6" s="90" t="s">
        <v>172</v>
      </c>
      <c r="J6" s="90">
        <v>2283</v>
      </c>
      <c r="K6" s="91">
        <v>843</v>
      </c>
      <c r="L6" s="101">
        <f aca="true" t="shared" si="0" ref="L6:L11">E6-F6</f>
        <v>1964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6201</v>
      </c>
      <c r="F7" s="90">
        <v>6035</v>
      </c>
      <c r="G7" s="90">
        <v>17</v>
      </c>
      <c r="H7" s="90">
        <v>5577</v>
      </c>
      <c r="I7" s="90">
        <v>4723</v>
      </c>
      <c r="J7" s="90">
        <v>624</v>
      </c>
      <c r="K7" s="91"/>
      <c r="L7" s="101">
        <f t="shared" si="0"/>
        <v>166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5</v>
      </c>
      <c r="F8" s="90">
        <v>5</v>
      </c>
      <c r="G8" s="90"/>
      <c r="H8" s="90">
        <v>3</v>
      </c>
      <c r="I8" s="90">
        <v>2</v>
      </c>
      <c r="J8" s="90">
        <v>2</v>
      </c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1481</v>
      </c>
      <c r="F9" s="90">
        <v>1145</v>
      </c>
      <c r="G9" s="90">
        <v>9</v>
      </c>
      <c r="H9" s="90">
        <v>1054</v>
      </c>
      <c r="I9" s="90">
        <v>742</v>
      </c>
      <c r="J9" s="90">
        <v>427</v>
      </c>
      <c r="K9" s="91"/>
      <c r="L9" s="101">
        <f t="shared" si="0"/>
        <v>336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9</v>
      </c>
      <c r="F10" s="90">
        <v>4</v>
      </c>
      <c r="G10" s="90"/>
      <c r="H10" s="90">
        <v>3</v>
      </c>
      <c r="I10" s="90"/>
      <c r="J10" s="90">
        <v>6</v>
      </c>
      <c r="K10" s="91"/>
      <c r="L10" s="101">
        <f t="shared" si="0"/>
        <v>5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112</v>
      </c>
      <c r="F12" s="90">
        <v>105</v>
      </c>
      <c r="G12" s="90"/>
      <c r="H12" s="90">
        <v>105</v>
      </c>
      <c r="I12" s="90">
        <v>70</v>
      </c>
      <c r="J12" s="90">
        <v>7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>
        <v>1</v>
      </c>
      <c r="L13" s="101">
        <f aca="true" t="shared" si="1" ref="L13:L21">E13-F13</f>
        <v>3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>
        <v>16</v>
      </c>
      <c r="F14" s="90">
        <v>16</v>
      </c>
      <c r="G14" s="90"/>
      <c r="H14" s="90">
        <v>8</v>
      </c>
      <c r="I14" s="90">
        <v>2</v>
      </c>
      <c r="J14" s="90">
        <v>8</v>
      </c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11540</v>
      </c>
      <c r="F15" s="104">
        <f t="shared" si="2"/>
        <v>9059</v>
      </c>
      <c r="G15" s="104">
        <f t="shared" si="2"/>
        <v>41</v>
      </c>
      <c r="H15" s="104">
        <f t="shared" si="2"/>
        <v>8180</v>
      </c>
      <c r="I15" s="104">
        <f t="shared" si="2"/>
        <v>5539</v>
      </c>
      <c r="J15" s="104">
        <f t="shared" si="2"/>
        <v>3360</v>
      </c>
      <c r="K15" s="104">
        <f t="shared" si="2"/>
        <v>844</v>
      </c>
      <c r="L15" s="101">
        <f t="shared" si="1"/>
        <v>2481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692</v>
      </c>
      <c r="F16" s="92">
        <v>591</v>
      </c>
      <c r="G16" s="92">
        <v>2</v>
      </c>
      <c r="H16" s="92">
        <v>513</v>
      </c>
      <c r="I16" s="92">
        <v>429</v>
      </c>
      <c r="J16" s="92">
        <v>179</v>
      </c>
      <c r="K16" s="91">
        <v>33</v>
      </c>
      <c r="L16" s="101">
        <f t="shared" si="1"/>
        <v>101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705</v>
      </c>
      <c r="F17" s="92">
        <v>433</v>
      </c>
      <c r="G17" s="92">
        <v>4</v>
      </c>
      <c r="H17" s="92">
        <v>419</v>
      </c>
      <c r="I17" s="92">
        <v>305</v>
      </c>
      <c r="J17" s="92">
        <v>286</v>
      </c>
      <c r="K17" s="91">
        <v>48</v>
      </c>
      <c r="L17" s="101">
        <f t="shared" si="1"/>
        <v>272</v>
      </c>
    </row>
    <row r="18" spans="1:12" ht="26.25" customHeight="1">
      <c r="A18" s="173"/>
      <c r="B18" s="165" t="s">
        <v>130</v>
      </c>
      <c r="C18" s="166"/>
      <c r="D18" s="43">
        <v>13</v>
      </c>
      <c r="E18" s="92">
        <v>1</v>
      </c>
      <c r="F18" s="92"/>
      <c r="G18" s="92"/>
      <c r="H18" s="92"/>
      <c r="I18" s="92"/>
      <c r="J18" s="92">
        <v>1</v>
      </c>
      <c r="K18" s="91">
        <v>1</v>
      </c>
      <c r="L18" s="101">
        <f t="shared" si="1"/>
        <v>1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260</v>
      </c>
      <c r="F19" s="91">
        <v>227</v>
      </c>
      <c r="G19" s="91"/>
      <c r="H19" s="91">
        <v>237</v>
      </c>
      <c r="I19" s="91">
        <v>224</v>
      </c>
      <c r="J19" s="91">
        <v>23</v>
      </c>
      <c r="K19" s="91">
        <v>5</v>
      </c>
      <c r="L19" s="101">
        <f t="shared" si="1"/>
        <v>33</v>
      </c>
    </row>
    <row r="20" spans="1:12" ht="24" customHeight="1">
      <c r="A20" s="173"/>
      <c r="B20" s="165" t="s">
        <v>179</v>
      </c>
      <c r="C20" s="166"/>
      <c r="D20" s="43">
        <v>15</v>
      </c>
      <c r="E20" s="91">
        <v>6</v>
      </c>
      <c r="F20" s="91">
        <v>5</v>
      </c>
      <c r="G20" s="91">
        <v>2</v>
      </c>
      <c r="H20" s="91">
        <v>5</v>
      </c>
      <c r="I20" s="91"/>
      <c r="J20" s="91">
        <v>1</v>
      </c>
      <c r="K20" s="91"/>
      <c r="L20" s="101">
        <f t="shared" si="1"/>
        <v>1</v>
      </c>
    </row>
    <row r="21" spans="1:12" ht="17.25" customHeight="1">
      <c r="A21" s="173"/>
      <c r="B21" s="165" t="s">
        <v>35</v>
      </c>
      <c r="C21" s="166"/>
      <c r="D21" s="43">
        <v>16</v>
      </c>
      <c r="E21" s="91">
        <v>1</v>
      </c>
      <c r="F21" s="91">
        <v>1</v>
      </c>
      <c r="G21" s="91"/>
      <c r="H21" s="91"/>
      <c r="I21" s="91"/>
      <c r="J21" s="91">
        <v>1</v>
      </c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1237</v>
      </c>
      <c r="F24" s="91">
        <v>865</v>
      </c>
      <c r="G24" s="91">
        <v>7</v>
      </c>
      <c r="H24" s="91">
        <v>746</v>
      </c>
      <c r="I24" s="91">
        <v>529</v>
      </c>
      <c r="J24" s="91">
        <v>491</v>
      </c>
      <c r="K24" s="91">
        <v>87</v>
      </c>
      <c r="L24" s="101">
        <f t="shared" si="3"/>
        <v>372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1973</v>
      </c>
      <c r="F25" s="91">
        <v>1591</v>
      </c>
      <c r="G25" s="91">
        <v>3</v>
      </c>
      <c r="H25" s="91">
        <v>1691</v>
      </c>
      <c r="I25" s="91">
        <v>1282</v>
      </c>
      <c r="J25" s="91">
        <v>282</v>
      </c>
      <c r="K25" s="91">
        <v>2</v>
      </c>
      <c r="L25" s="101">
        <f t="shared" si="3"/>
        <v>382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33</v>
      </c>
      <c r="F26" s="91">
        <v>30</v>
      </c>
      <c r="G26" s="91"/>
      <c r="H26" s="91">
        <v>30</v>
      </c>
      <c r="I26" s="91">
        <v>13</v>
      </c>
      <c r="J26" s="91">
        <v>3</v>
      </c>
      <c r="K26" s="91"/>
      <c r="L26" s="101">
        <f t="shared" si="3"/>
        <v>3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5414</v>
      </c>
      <c r="F27" s="91">
        <v>4414</v>
      </c>
      <c r="G27" s="91">
        <v>19</v>
      </c>
      <c r="H27" s="91">
        <v>4308</v>
      </c>
      <c r="I27" s="91">
        <v>3812</v>
      </c>
      <c r="J27" s="91">
        <v>1106</v>
      </c>
      <c r="K27" s="91">
        <v>149</v>
      </c>
      <c r="L27" s="101">
        <f t="shared" si="3"/>
        <v>1000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8501</v>
      </c>
      <c r="F28" s="91">
        <v>3908</v>
      </c>
      <c r="G28" s="91">
        <v>86</v>
      </c>
      <c r="H28" s="91">
        <v>4278</v>
      </c>
      <c r="I28" s="91">
        <v>3430</v>
      </c>
      <c r="J28" s="91">
        <v>4223</v>
      </c>
      <c r="K28" s="91">
        <v>885</v>
      </c>
      <c r="L28" s="101">
        <f t="shared" si="3"/>
        <v>4593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715</v>
      </c>
      <c r="F29" s="91">
        <v>645</v>
      </c>
      <c r="G29" s="91">
        <v>1</v>
      </c>
      <c r="H29" s="91">
        <v>634</v>
      </c>
      <c r="I29" s="91">
        <v>552</v>
      </c>
      <c r="J29" s="91">
        <v>81</v>
      </c>
      <c r="K29" s="91">
        <v>10</v>
      </c>
      <c r="L29" s="101">
        <f t="shared" si="3"/>
        <v>70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847</v>
      </c>
      <c r="F30" s="91">
        <v>552</v>
      </c>
      <c r="G30" s="91">
        <v>1</v>
      </c>
      <c r="H30" s="91">
        <v>606</v>
      </c>
      <c r="I30" s="91">
        <v>566</v>
      </c>
      <c r="J30" s="91">
        <v>241</v>
      </c>
      <c r="K30" s="91">
        <v>29</v>
      </c>
      <c r="L30" s="101">
        <f t="shared" si="3"/>
        <v>295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111</v>
      </c>
      <c r="F31" s="91">
        <v>70</v>
      </c>
      <c r="G31" s="91">
        <v>1</v>
      </c>
      <c r="H31" s="91">
        <v>78</v>
      </c>
      <c r="I31" s="91">
        <v>56</v>
      </c>
      <c r="J31" s="91">
        <v>33</v>
      </c>
      <c r="K31" s="91">
        <v>2</v>
      </c>
      <c r="L31" s="101">
        <f t="shared" si="3"/>
        <v>41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27</v>
      </c>
      <c r="F32" s="91">
        <v>15</v>
      </c>
      <c r="G32" s="91">
        <v>2</v>
      </c>
      <c r="H32" s="91">
        <v>13</v>
      </c>
      <c r="I32" s="91">
        <v>2</v>
      </c>
      <c r="J32" s="91">
        <v>14</v>
      </c>
      <c r="K32" s="91">
        <v>1</v>
      </c>
      <c r="L32" s="101">
        <f t="shared" si="3"/>
        <v>12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40</v>
      </c>
      <c r="F34" s="91">
        <v>39</v>
      </c>
      <c r="G34" s="91"/>
      <c r="H34" s="91">
        <v>35</v>
      </c>
      <c r="I34" s="91">
        <v>3</v>
      </c>
      <c r="J34" s="91">
        <v>5</v>
      </c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111</v>
      </c>
      <c r="F35" s="91">
        <v>61</v>
      </c>
      <c r="G35" s="91"/>
      <c r="H35" s="91">
        <v>58</v>
      </c>
      <c r="I35" s="91">
        <v>18</v>
      </c>
      <c r="J35" s="91">
        <v>53</v>
      </c>
      <c r="K35" s="91">
        <v>12</v>
      </c>
      <c r="L35" s="101">
        <f aca="true" t="shared" si="4" ref="L35:L43">E35-F35</f>
        <v>50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748</v>
      </c>
      <c r="F36" s="91">
        <v>578</v>
      </c>
      <c r="G36" s="91">
        <v>1</v>
      </c>
      <c r="H36" s="91">
        <v>553</v>
      </c>
      <c r="I36" s="91">
        <v>392</v>
      </c>
      <c r="J36" s="91">
        <v>195</v>
      </c>
      <c r="K36" s="91">
        <v>32</v>
      </c>
      <c r="L36" s="101">
        <f t="shared" si="4"/>
        <v>170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12</v>
      </c>
      <c r="F37" s="91">
        <v>5</v>
      </c>
      <c r="G37" s="91"/>
      <c r="H37" s="91">
        <v>9</v>
      </c>
      <c r="I37" s="91">
        <v>9</v>
      </c>
      <c r="J37" s="91">
        <v>3</v>
      </c>
      <c r="K37" s="91"/>
      <c r="L37" s="101">
        <f t="shared" si="4"/>
        <v>7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21</v>
      </c>
      <c r="F38" s="91">
        <v>19</v>
      </c>
      <c r="G38" s="91"/>
      <c r="H38" s="91">
        <v>13</v>
      </c>
      <c r="I38" s="91">
        <v>10</v>
      </c>
      <c r="J38" s="91">
        <v>8</v>
      </c>
      <c r="K38" s="91"/>
      <c r="L38" s="101">
        <f t="shared" si="4"/>
        <v>2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14189</v>
      </c>
      <c r="F40" s="91">
        <v>8197</v>
      </c>
      <c r="G40" s="91">
        <v>97</v>
      </c>
      <c r="H40" s="91">
        <v>7942</v>
      </c>
      <c r="I40" s="91">
        <v>5781</v>
      </c>
      <c r="J40" s="91">
        <v>6247</v>
      </c>
      <c r="K40" s="91">
        <v>1122</v>
      </c>
      <c r="L40" s="101">
        <f t="shared" si="4"/>
        <v>5992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12816</v>
      </c>
      <c r="F41" s="91">
        <v>10724</v>
      </c>
      <c r="G41" s="91">
        <v>2</v>
      </c>
      <c r="H41" s="91">
        <v>9099</v>
      </c>
      <c r="I41" s="91" t="s">
        <v>172</v>
      </c>
      <c r="J41" s="91">
        <v>3717</v>
      </c>
      <c r="K41" s="91">
        <v>256</v>
      </c>
      <c r="L41" s="101">
        <f t="shared" si="4"/>
        <v>2092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162</v>
      </c>
      <c r="F42" s="91">
        <v>152</v>
      </c>
      <c r="G42" s="91"/>
      <c r="H42" s="91">
        <v>126</v>
      </c>
      <c r="I42" s="91" t="s">
        <v>172</v>
      </c>
      <c r="J42" s="91">
        <v>36</v>
      </c>
      <c r="K42" s="91">
        <v>1</v>
      </c>
      <c r="L42" s="101">
        <f t="shared" si="4"/>
        <v>10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190</v>
      </c>
      <c r="F43" s="91">
        <v>141</v>
      </c>
      <c r="G43" s="91"/>
      <c r="H43" s="91">
        <v>143</v>
      </c>
      <c r="I43" s="91">
        <v>92</v>
      </c>
      <c r="J43" s="91">
        <v>47</v>
      </c>
      <c r="K43" s="91">
        <v>5</v>
      </c>
      <c r="L43" s="101">
        <f t="shared" si="4"/>
        <v>49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20</v>
      </c>
      <c r="F44" s="91">
        <v>20</v>
      </c>
      <c r="G44" s="91"/>
      <c r="H44" s="91">
        <v>15</v>
      </c>
      <c r="I44" s="91">
        <v>8</v>
      </c>
      <c r="J44" s="91">
        <v>5</v>
      </c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13026</v>
      </c>
      <c r="F45" s="91">
        <f aca="true" t="shared" si="5" ref="F45:K45">F41+F43+F44</f>
        <v>10885</v>
      </c>
      <c r="G45" s="91">
        <f t="shared" si="5"/>
        <v>2</v>
      </c>
      <c r="H45" s="91">
        <f t="shared" si="5"/>
        <v>9257</v>
      </c>
      <c r="I45" s="91">
        <f>I43+I44</f>
        <v>100</v>
      </c>
      <c r="J45" s="91">
        <f t="shared" si="5"/>
        <v>3769</v>
      </c>
      <c r="K45" s="91">
        <f t="shared" si="5"/>
        <v>261</v>
      </c>
      <c r="L45" s="101">
        <f>E45-F45</f>
        <v>2141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39992</v>
      </c>
      <c r="F46" s="91">
        <f aca="true" t="shared" si="6" ref="F46:K46">F15+F24+F40+F45</f>
        <v>29006</v>
      </c>
      <c r="G46" s="91">
        <f t="shared" si="6"/>
        <v>147</v>
      </c>
      <c r="H46" s="91">
        <f t="shared" si="6"/>
        <v>26125</v>
      </c>
      <c r="I46" s="91">
        <f t="shared" si="6"/>
        <v>11949</v>
      </c>
      <c r="J46" s="91">
        <f t="shared" si="6"/>
        <v>13867</v>
      </c>
      <c r="K46" s="91">
        <f t="shared" si="6"/>
        <v>2314</v>
      </c>
      <c r="L46" s="101">
        <f>E46-F46</f>
        <v>10986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&amp;LCD1E78AC&amp;CФорма № Зведений- 1 мзс, Підрозділ: ТУ ДСА України в Рiвненській областi,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85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75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2202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108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139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436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478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369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90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123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44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1120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15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28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81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453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103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3667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265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142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68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44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>
        <v>25</v>
      </c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48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4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4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>
        <v>1</v>
      </c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7</v>
      </c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>
        <v>3</v>
      </c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2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1460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228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24</v>
      </c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204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>
        <v>4</v>
      </c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342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162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62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&amp;LCD1E78AC&amp;CФорма № Зведений- 1 мзс, Підрозділ: ТУ ДСА України в Рiвненській областi,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1430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948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384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>
        <v>1</v>
      </c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464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4</v>
      </c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3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49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9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>
        <v>2</v>
      </c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>
        <v>174700</v>
      </c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247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4028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134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59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>
        <v>2</v>
      </c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55</v>
      </c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6</v>
      </c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35</v>
      </c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163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1211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26</v>
      </c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5</v>
      </c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200000</v>
      </c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138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104</v>
      </c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1126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9366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4823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62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491103962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39125547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69</v>
      </c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30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1518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156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106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80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7489</v>
      </c>
      <c r="F55" s="96">
        <v>545</v>
      </c>
      <c r="G55" s="96">
        <v>98</v>
      </c>
      <c r="H55" s="96">
        <v>30</v>
      </c>
      <c r="I55" s="96">
        <v>18</v>
      </c>
    </row>
    <row r="56" spans="1:9" ht="13.5" customHeight="1">
      <c r="A56" s="273" t="s">
        <v>31</v>
      </c>
      <c r="B56" s="273"/>
      <c r="C56" s="273"/>
      <c r="D56" s="273"/>
      <c r="E56" s="96">
        <v>547</v>
      </c>
      <c r="F56" s="96">
        <v>191</v>
      </c>
      <c r="G56" s="96">
        <v>4</v>
      </c>
      <c r="H56" s="96">
        <v>2</v>
      </c>
      <c r="I56" s="96">
        <v>2</v>
      </c>
    </row>
    <row r="57" spans="1:9" ht="13.5" customHeight="1">
      <c r="A57" s="273" t="s">
        <v>107</v>
      </c>
      <c r="B57" s="273"/>
      <c r="C57" s="273"/>
      <c r="D57" s="273"/>
      <c r="E57" s="96">
        <v>4957</v>
      </c>
      <c r="F57" s="96">
        <v>2673</v>
      </c>
      <c r="G57" s="96">
        <v>249</v>
      </c>
      <c r="H57" s="96">
        <v>43</v>
      </c>
      <c r="I57" s="96">
        <v>20</v>
      </c>
    </row>
    <row r="58" spans="1:9" ht="13.5" customHeight="1">
      <c r="A58" s="193" t="s">
        <v>111</v>
      </c>
      <c r="B58" s="193"/>
      <c r="C58" s="193"/>
      <c r="D58" s="193"/>
      <c r="E58" s="96">
        <v>9078</v>
      </c>
      <c r="F58" s="96">
        <v>177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12371</v>
      </c>
      <c r="G62" s="118">
        <v>226631537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4541</v>
      </c>
      <c r="G63" s="119">
        <v>205896526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7830</v>
      </c>
      <c r="G64" s="119">
        <v>20735011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4902</v>
      </c>
      <c r="G65" s="120">
        <v>3207273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>
        <v>4</v>
      </c>
      <c r="G66" s="121">
        <v>17857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&amp;LCD1E78AC&amp;CФорма № Зведений- 1 мзс, Підрозділ: ТУ ДСА України в Рiвненській областi,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16.687098867815678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25.11904761904762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17.718940936863543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17.960621098127103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6.92491377023083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90.06757222643591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326.5625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499.9</v>
      </c>
    </row>
    <row r="11" spans="1:4" ht="16.5" customHeight="1">
      <c r="A11" s="204" t="s">
        <v>63</v>
      </c>
      <c r="B11" s="206"/>
      <c r="C11" s="14">
        <v>9</v>
      </c>
      <c r="D11" s="94">
        <v>51.7222222222222</v>
      </c>
    </row>
    <row r="12" spans="1:4" ht="16.5" customHeight="1">
      <c r="A12" s="313" t="s">
        <v>106</v>
      </c>
      <c r="B12" s="313"/>
      <c r="C12" s="14">
        <v>10</v>
      </c>
      <c r="D12" s="94">
        <v>42.0555555555556</v>
      </c>
    </row>
    <row r="13" spans="1:4" ht="16.5" customHeight="1">
      <c r="A13" s="313" t="s">
        <v>31</v>
      </c>
      <c r="B13" s="313"/>
      <c r="C13" s="14">
        <v>11</v>
      </c>
      <c r="D13" s="94">
        <v>61.7222222222222</v>
      </c>
    </row>
    <row r="14" spans="1:4" ht="16.5" customHeight="1">
      <c r="A14" s="313" t="s">
        <v>107</v>
      </c>
      <c r="B14" s="313"/>
      <c r="C14" s="14">
        <v>12</v>
      </c>
      <c r="D14" s="94">
        <v>93.8888888888889</v>
      </c>
    </row>
    <row r="15" spans="1:4" ht="16.5" customHeight="1">
      <c r="A15" s="313" t="s">
        <v>111</v>
      </c>
      <c r="B15" s="313"/>
      <c r="C15" s="14">
        <v>13</v>
      </c>
      <c r="D15" s="94">
        <v>24.0555555555556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208</v>
      </c>
      <c r="D23" s="315"/>
    </row>
    <row r="24" spans="1:4" ht="12.75">
      <c r="A24" s="69" t="s">
        <v>103</v>
      </c>
      <c r="B24" s="88"/>
      <c r="C24" s="246"/>
      <c r="D24" s="246"/>
    </row>
    <row r="25" spans="1:4" ht="12.75">
      <c r="A25" s="68" t="s">
        <v>104</v>
      </c>
      <c r="B25" s="89"/>
      <c r="C25" s="246" t="s">
        <v>209</v>
      </c>
      <c r="D25" s="246"/>
    </row>
    <row r="26" ht="15.75" customHeight="1"/>
    <row r="27" spans="3:4" ht="12.75" customHeight="1">
      <c r="C27" s="312" t="s">
        <v>210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&amp;LCD1E78AC&amp;CФорма № Зведений- 1 мзс, Підрозділ: ТУ ДСА України в Рiвненській областi,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2020-08-06T14:06:44Z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мзс_10017_2.2020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CD1E78AC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