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<sst xmlns="http://schemas.openxmlformats.org/spreadsheetml/2006/main" count="154" uniqueCount="128">
  <si>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</si>
  <si>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</si>
  <si>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</si>
  <si>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</si>
  <si>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</si>
  <si>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</si>
  <si>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</si>
  <si>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</si>
  <si>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</si>
  <si>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</si>
  <si>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</si>
  <si>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</si>
  <si>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</si>
  <si>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</si>
  <si>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</si>
  <si>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</si>
  <si>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</si>
  <si>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</si>
  <si>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</si>
  <si>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</si>
  <si>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</si>
  <si>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</si>
  <si>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</si>
  <si>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</si>
  <si>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</si>
  <si>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</si>
  <si>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</si>
  <si>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</si>
  <si>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</si>
  <si>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</si>
  <si>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</si>
  <si>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</si>
  <si>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</si>
  <si>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</si>
  <si>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</si>
  <si>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</si>
  <si>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</si>
  <si>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</si>
  <si>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</si>
  <si>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</si>
  <si>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</si>
  <si>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</si>
  <si>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</si>
  <si>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</si>
  <si>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</si>
  <si>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</si>
  <si>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</si>
  <si>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</si>
  <si>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</si>
  <si>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</si>
  <si>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</si>
  <si>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</si>
  <si>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</si>
  <si>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</si>
  <si>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</si>
  <si>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</si>
  <si>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</si>
  <si>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</si>
  <si>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</si>
  <si>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</si>
  <si>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</si>
  <si>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</si>
  <si>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</si>
  <si>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</si>
  <si>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</si>
  <si>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</si>
  <si>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</si>
  <si>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</si>
  <si>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</si>
  <si>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</si>
  <si>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</si>
  <si>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</si>
  <si>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</si>
  <si>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</si>
  <si>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</si>
  <si>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</si>
  <si>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</si>
  <si>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</si>
  <si>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</si>
  <si>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</si>
  <si>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</si>
  <si>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</si>
  <si>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</si>
  <si>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</si>
  <si>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</si>
  <si>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</si>
  <si>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</si>
  <si>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</si>
  <si>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</si>
  <si>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</si>
  <si>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</si>
  <si>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</si>
  <si>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</si>
  <si>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</si>
  <si>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</si>
  <si>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</si>
  <si>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</si>
  <si>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</si>
  <si>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</si>
  <si>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</si>
  <si>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</si>
  <si>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</si>
  <si>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</si>
  <si>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</si>
  <si>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</si>
  <si>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</si>
  <si>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</si>
  <si>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</si>
  <si>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</si>
  <si>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</si>
  <si>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</si>
  <si>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</si>
  <si>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</si>
  <si>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</si>
  <si>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</si>
  <si>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</si>
  <si>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</si>
  <si>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</si>
  <si>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</si>
  <si>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</si>
  <si>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</si>
  <si>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</si>
  <si>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</si>
  <si>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</si>
  <si>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</si>
  <si>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(0362)67-13-27</t>
  </si>
  <si>
    <t>inbox@rv.court.gov.ua</t>
  </si>
  <si>
    <t>6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</si>
</sst>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&amp;L7E000400&amp;C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16092</v>
      </c>
      <c r="D6" s="96">
        <f>SUM(D7,D10,D13,D14,D15,D21,D24,D25,D18,D19,D20)</f>
        <v>16166272.340000002</v>
      </c>
      <c r="E6" s="96">
        <f>SUM(E7,E10,E13,E14,E15,E21,E24,E25,E18,E19,E20)</f>
        <v>13640</v>
      </c>
      <c r="F6" s="96">
        <f>SUM(F7,F10,F13,F14,F15,F21,F24,F25,F18,F19,F20)</f>
        <v>14230076.17</v>
      </c>
      <c r="G6" s="96">
        <f>SUM(G7,G10,G13,G14,G15,G21,G24,G25,G18,G19,G20)</f>
        <v>347</v>
      </c>
      <c r="H6" s="96">
        <f>SUM(H7,H10,H13,H14,H15,H21,H24,H25,H18,H19,H20)</f>
        <v>546213.5199999999</v>
      </c>
      <c r="I6" s="96">
        <f>SUM(I7,I10,I13,I14,I15,I21,I24,I25,I18,I19,I20)</f>
        <v>956</v>
      </c>
      <c r="J6" s="96">
        <f>SUM(J7,J10,J13,J14,J15,J21,J24,J25,J18,J19,J20)</f>
        <v>595197.54</v>
      </c>
      <c r="K6" s="96">
        <f>SUM(K7,K10,K13,K14,K15,K21,K24,K25,K18,K19,K20)</f>
        <v>1993</v>
      </c>
      <c r="L6" s="96">
        <f>SUM(L7,L10,L13,L14,L15,L21,L24,L25,L18,L19,L20)</f>
        <v>1542186.46</v>
      </c>
    </row>
    <row r="7" spans="1:12" ht="16.5" customHeight="1">
      <c r="A7" s="87">
        <v>2</v>
      </c>
      <c r="B7" s="90" t="s">
        <v>74</v>
      </c>
      <c r="C7" s="97">
        <v>4886</v>
      </c>
      <c r="D7" s="97">
        <v>9992037.43</v>
      </c>
      <c r="E7" s="97">
        <v>3758</v>
      </c>
      <c r="F7" s="97">
        <v>8370174.13</v>
      </c>
      <c r="G7" s="97">
        <v>219</v>
      </c>
      <c r="H7" s="97">
        <v>455940.72</v>
      </c>
      <c r="I7" s="97">
        <v>356</v>
      </c>
      <c r="J7" s="97">
        <v>348613.95</v>
      </c>
      <c r="K7" s="97">
        <v>888</v>
      </c>
      <c r="L7" s="97">
        <v>1002675.46</v>
      </c>
    </row>
    <row r="8" spans="1:12" ht="16.5" customHeight="1">
      <c r="A8" s="87">
        <v>3</v>
      </c>
      <c r="B8" s="91" t="s">
        <v>75</v>
      </c>
      <c r="C8" s="97">
        <v>2843</v>
      </c>
      <c r="D8" s="97">
        <v>7114998.33</v>
      </c>
      <c r="E8" s="97">
        <v>2688</v>
      </c>
      <c r="F8" s="97">
        <v>6641909.22</v>
      </c>
      <c r="G8" s="97">
        <v>179</v>
      </c>
      <c r="H8" s="97">
        <v>377388.03</v>
      </c>
      <c r="I8" s="97">
        <v>17</v>
      </c>
      <c r="J8" s="97">
        <v>29240.52</v>
      </c>
      <c r="K8" s="97">
        <v>12</v>
      </c>
      <c r="L8" s="97">
        <v>28267.56</v>
      </c>
    </row>
    <row r="9" spans="1:12" ht="16.5" customHeight="1">
      <c r="A9" s="87">
        <v>4</v>
      </c>
      <c r="B9" s="91" t="s">
        <v>76</v>
      </c>
      <c r="C9" s="97">
        <v>2043</v>
      </c>
      <c r="D9" s="97">
        <v>2877039.1</v>
      </c>
      <c r="E9" s="97">
        <v>1070</v>
      </c>
      <c r="F9" s="97">
        <v>1728264.91</v>
      </c>
      <c r="G9" s="97">
        <v>40</v>
      </c>
      <c r="H9" s="97">
        <v>78552.69</v>
      </c>
      <c r="I9" s="97">
        <v>339</v>
      </c>
      <c r="J9" s="97">
        <v>319373.43</v>
      </c>
      <c r="K9" s="97">
        <v>876</v>
      </c>
      <c r="L9" s="97">
        <v>974407.9</v>
      </c>
    </row>
    <row r="10" spans="1:12" ht="19.5" customHeight="1">
      <c r="A10" s="87">
        <v>5</v>
      </c>
      <c r="B10" s="90" t="s">
        <v>77</v>
      </c>
      <c r="C10" s="97">
        <v>2362</v>
      </c>
      <c r="D10" s="97">
        <v>2343092.4</v>
      </c>
      <c r="E10" s="97">
        <v>2019</v>
      </c>
      <c r="F10" s="97">
        <v>2296329.58</v>
      </c>
      <c r="G10" s="97">
        <v>46</v>
      </c>
      <c r="H10" s="97">
        <v>45627.2</v>
      </c>
      <c r="I10" s="97">
        <v>131</v>
      </c>
      <c r="J10" s="97">
        <v>121891.19</v>
      </c>
      <c r="K10" s="97">
        <v>259</v>
      </c>
      <c r="L10" s="97">
        <v>270516</v>
      </c>
    </row>
    <row r="11" spans="1:12" ht="19.5" customHeight="1">
      <c r="A11" s="87">
        <v>6</v>
      </c>
      <c r="B11" s="91" t="s">
        <v>78</v>
      </c>
      <c r="C11" s="97">
        <v>126</v>
      </c>
      <c r="D11" s="97">
        <v>286020</v>
      </c>
      <c r="E11" s="97">
        <v>93</v>
      </c>
      <c r="F11" s="97">
        <v>396291.35</v>
      </c>
      <c r="G11" s="97">
        <v>4</v>
      </c>
      <c r="H11" s="97">
        <v>9080</v>
      </c>
      <c r="I11" s="97">
        <v>4</v>
      </c>
      <c r="J11" s="97">
        <v>6154.4</v>
      </c>
      <c r="K11" s="97">
        <v>26</v>
      </c>
      <c r="L11" s="97">
        <v>59020</v>
      </c>
    </row>
    <row r="12" spans="1:12" ht="19.5" customHeight="1">
      <c r="A12" s="87">
        <v>7</v>
      </c>
      <c r="B12" s="91" t="s">
        <v>79</v>
      </c>
      <c r="C12" s="97">
        <v>2236</v>
      </c>
      <c r="D12" s="97">
        <v>2057072.4</v>
      </c>
      <c r="E12" s="97">
        <v>1926</v>
      </c>
      <c r="F12" s="97">
        <v>1900038.23</v>
      </c>
      <c r="G12" s="97">
        <v>42</v>
      </c>
      <c r="H12" s="97">
        <v>36547.2</v>
      </c>
      <c r="I12" s="97">
        <v>127</v>
      </c>
      <c r="J12" s="97">
        <v>115736.79</v>
      </c>
      <c r="K12" s="97">
        <v>233</v>
      </c>
      <c r="L12" s="97">
        <v>211496</v>
      </c>
    </row>
    <row r="13" spans="1:12" ht="15" customHeight="1">
      <c r="A13" s="87">
        <v>8</v>
      </c>
      <c r="B13" s="90" t="s">
        <v>18</v>
      </c>
      <c r="C13" s="97">
        <v>2023</v>
      </c>
      <c r="D13" s="97">
        <v>1836884</v>
      </c>
      <c r="E13" s="97">
        <v>1957</v>
      </c>
      <c r="F13" s="97">
        <v>1795503.54</v>
      </c>
      <c r="G13" s="97">
        <v>40</v>
      </c>
      <c r="H13" s="97">
        <v>27780.4</v>
      </c>
      <c r="I13" s="97">
        <v>27</v>
      </c>
      <c r="J13" s="97">
        <v>21716.6</v>
      </c>
      <c r="K13" s="97">
        <v>43</v>
      </c>
      <c r="L13" s="97">
        <v>39044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14843.71</v>
      </c>
      <c r="E14" s="97">
        <v>5</v>
      </c>
      <c r="F14" s="97">
        <v>25834.35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1679</v>
      </c>
      <c r="D15" s="97">
        <v>809936</v>
      </c>
      <c r="E15" s="97">
        <v>1539</v>
      </c>
      <c r="F15" s="97">
        <v>759077.77</v>
      </c>
      <c r="G15" s="97">
        <v>17</v>
      </c>
      <c r="H15" s="97">
        <v>10072</v>
      </c>
      <c r="I15" s="97">
        <v>1</v>
      </c>
      <c r="J15" s="97">
        <v>454</v>
      </c>
      <c r="K15" s="97">
        <v>129</v>
      </c>
      <c r="L15" s="97">
        <v>78315</v>
      </c>
    </row>
    <row r="16" spans="1:12" ht="21" customHeight="1">
      <c r="A16" s="87">
        <v>11</v>
      </c>
      <c r="B16" s="91" t="s">
        <v>78</v>
      </c>
      <c r="C16" s="97">
        <v>62</v>
      </c>
      <c r="D16" s="97">
        <v>70370</v>
      </c>
      <c r="E16" s="97">
        <v>33</v>
      </c>
      <c r="F16" s="97">
        <v>37015.8</v>
      </c>
      <c r="G16" s="97"/>
      <c r="H16" s="97"/>
      <c r="I16" s="97"/>
      <c r="J16" s="97"/>
      <c r="K16" s="97">
        <v>29</v>
      </c>
      <c r="L16" s="97">
        <v>32915</v>
      </c>
    </row>
    <row r="17" spans="1:12" ht="21" customHeight="1">
      <c r="A17" s="87">
        <v>12</v>
      </c>
      <c r="B17" s="91" t="s">
        <v>79</v>
      </c>
      <c r="C17" s="97">
        <v>1617</v>
      </c>
      <c r="D17" s="97">
        <v>739566</v>
      </c>
      <c r="E17" s="97">
        <v>1506</v>
      </c>
      <c r="F17" s="97">
        <v>722061.97</v>
      </c>
      <c r="G17" s="97">
        <v>17</v>
      </c>
      <c r="H17" s="97">
        <v>10072</v>
      </c>
      <c r="I17" s="97">
        <v>1</v>
      </c>
      <c r="J17" s="97">
        <v>454</v>
      </c>
      <c r="K17" s="97">
        <v>100</v>
      </c>
      <c r="L17" s="97">
        <v>45400</v>
      </c>
    </row>
    <row r="18" spans="1:12" ht="21" customHeight="1">
      <c r="A18" s="87">
        <v>13</v>
      </c>
      <c r="B18" s="99" t="s">
        <v>104</v>
      </c>
      <c r="C18" s="97">
        <v>4966</v>
      </c>
      <c r="D18" s="97">
        <v>1127282</v>
      </c>
      <c r="E18" s="97">
        <v>4203</v>
      </c>
      <c r="F18" s="97">
        <v>944885</v>
      </c>
      <c r="G18" s="97">
        <v>24</v>
      </c>
      <c r="H18" s="97">
        <v>5431.2</v>
      </c>
      <c r="I18" s="97">
        <v>439</v>
      </c>
      <c r="J18" s="97">
        <v>99794.8</v>
      </c>
      <c r="K18" s="97">
        <v>663</v>
      </c>
      <c r="L18" s="97">
        <v>150501</v>
      </c>
    </row>
    <row r="19" spans="1:12" ht="21" customHeight="1">
      <c r="A19" s="87">
        <v>14</v>
      </c>
      <c r="B19" s="99" t="s">
        <v>105</v>
      </c>
      <c r="C19" s="97">
        <v>152</v>
      </c>
      <c r="D19" s="97">
        <v>17453.8</v>
      </c>
      <c r="E19" s="97">
        <v>141</v>
      </c>
      <c r="F19" s="97">
        <v>17565.8</v>
      </c>
      <c r="G19" s="97"/>
      <c r="H19" s="97"/>
      <c r="I19" s="97">
        <v>1</v>
      </c>
      <c r="J19" s="97">
        <v>227</v>
      </c>
      <c r="K19" s="97">
        <v>11</v>
      </c>
      <c r="L19" s="97">
        <v>1135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1816</v>
      </c>
      <c r="E20" s="97">
        <v>4</v>
      </c>
      <c r="F20" s="97">
        <v>1816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8</v>
      </c>
      <c r="D21" s="97">
        <f>SUM(D22:D23)</f>
        <v>14074</v>
      </c>
      <c r="E21" s="97">
        <f>SUM(E22:E23)</f>
        <v>7</v>
      </c>
      <c r="F21" s="97">
        <f>SUM(F22:F23)</f>
        <v>11442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2500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2724</v>
      </c>
      <c r="E22" s="97">
        <v>3</v>
      </c>
      <c r="F22" s="97">
        <v>2724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11350</v>
      </c>
      <c r="E23" s="97">
        <v>4</v>
      </c>
      <c r="F23" s="97">
        <v>8718</v>
      </c>
      <c r="G23" s="97"/>
      <c r="H23" s="97"/>
      <c r="I23" s="97">
        <v>1</v>
      </c>
      <c r="J23" s="97">
        <v>2500</v>
      </c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8853</v>
      </c>
      <c r="E24" s="97">
        <v>7</v>
      </c>
      <c r="F24" s="97">
        <v>7448</v>
      </c>
      <c r="G24" s="97">
        <v>1</v>
      </c>
      <c r="H24" s="97">
        <v>1362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469</v>
      </c>
      <c r="D39" s="96">
        <f>SUM(D40,D47,D48,D49)</f>
        <v>392483</v>
      </c>
      <c r="E39" s="96">
        <f>SUM(E40,E47,E48,E49)</f>
        <v>441</v>
      </c>
      <c r="F39" s="96">
        <f>SUM(F40,F47,F48,F49)</f>
        <v>231085.14</v>
      </c>
      <c r="G39" s="96">
        <f>SUM(G40,G47,G48,G49)</f>
        <v>4</v>
      </c>
      <c r="H39" s="96">
        <f>SUM(H40,H47,H48,H49)</f>
        <v>2236.4</v>
      </c>
      <c r="I39" s="96">
        <f>SUM(I40,I47,I48,I49)</f>
        <v>4</v>
      </c>
      <c r="J39" s="96">
        <f>SUM(J40,J47,J48,J49)</f>
        <v>3497.6000000000004</v>
      </c>
      <c r="K39" s="96">
        <f>SUM(K40,K47,K48,K49)</f>
        <v>30</v>
      </c>
      <c r="L39" s="96">
        <f>SUM(L40,L47,L48,L49)</f>
        <v>23120.4</v>
      </c>
    </row>
    <row r="40" spans="1:12" ht="24" customHeight="1">
      <c r="A40" s="87">
        <v>35</v>
      </c>
      <c r="B40" s="90" t="s">
        <v>85</v>
      </c>
      <c r="C40" s="97">
        <f>SUM(C41,C44)</f>
        <v>466</v>
      </c>
      <c r="D40" s="97">
        <f>SUM(D41,D44)</f>
        <v>390440</v>
      </c>
      <c r="E40" s="97">
        <f>SUM(E41,E44)</f>
        <v>438</v>
      </c>
      <c r="F40" s="97">
        <f>SUM(F41,F44)</f>
        <v>228815.14</v>
      </c>
      <c r="G40" s="97">
        <f>SUM(G41,G44)</f>
        <v>4</v>
      </c>
      <c r="H40" s="97">
        <f>SUM(H41,H44)</f>
        <v>2236.4</v>
      </c>
      <c r="I40" s="97">
        <f>SUM(I41,I44)</f>
        <v>4</v>
      </c>
      <c r="J40" s="97">
        <f>SUM(J41,J44)</f>
        <v>3497.6000000000004</v>
      </c>
      <c r="K40" s="97">
        <f>SUM(K41,K44)</f>
        <v>30</v>
      </c>
      <c r="L40" s="97">
        <f>SUM(L41,L44)</f>
        <v>23120.4</v>
      </c>
    </row>
    <row r="41" spans="1:12" ht="19.5" customHeight="1">
      <c r="A41" s="87">
        <v>36</v>
      </c>
      <c r="B41" s="90" t="s">
        <v>86</v>
      </c>
      <c r="C41" s="97">
        <v>12</v>
      </c>
      <c r="D41" s="97">
        <v>10442</v>
      </c>
      <c r="E41" s="97">
        <v>9</v>
      </c>
      <c r="F41" s="97">
        <v>4121</v>
      </c>
      <c r="G41" s="97"/>
      <c r="H41" s="97"/>
      <c r="I41" s="97">
        <v>3</v>
      </c>
      <c r="J41" s="97">
        <v>2656.8</v>
      </c>
      <c r="K41" s="97">
        <v>1</v>
      </c>
      <c r="L41" s="97">
        <v>454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12</v>
      </c>
      <c r="D43" s="97">
        <v>10442</v>
      </c>
      <c r="E43" s="97">
        <v>9</v>
      </c>
      <c r="F43" s="97">
        <v>4121</v>
      </c>
      <c r="G43" s="97"/>
      <c r="H43" s="97"/>
      <c r="I43" s="97">
        <v>3</v>
      </c>
      <c r="J43" s="97">
        <v>2656.8</v>
      </c>
      <c r="K43" s="97">
        <v>1</v>
      </c>
      <c r="L43" s="97">
        <v>454</v>
      </c>
    </row>
    <row r="44" spans="1:12" ht="21" customHeight="1">
      <c r="A44" s="87">
        <v>39</v>
      </c>
      <c r="B44" s="90" t="s">
        <v>88</v>
      </c>
      <c r="C44" s="97">
        <v>454</v>
      </c>
      <c r="D44" s="97">
        <v>379998</v>
      </c>
      <c r="E44" s="97">
        <v>429</v>
      </c>
      <c r="F44" s="97">
        <v>224694.14</v>
      </c>
      <c r="G44" s="97">
        <v>4</v>
      </c>
      <c r="H44" s="97">
        <v>2236.4</v>
      </c>
      <c r="I44" s="97">
        <v>1</v>
      </c>
      <c r="J44" s="97">
        <v>840.8</v>
      </c>
      <c r="K44" s="97">
        <v>29</v>
      </c>
      <c r="L44" s="97">
        <v>22666.4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454</v>
      </c>
      <c r="D46" s="97">
        <v>379998</v>
      </c>
      <c r="E46" s="97">
        <v>429</v>
      </c>
      <c r="F46" s="97">
        <v>224694.14</v>
      </c>
      <c r="G46" s="97">
        <v>4</v>
      </c>
      <c r="H46" s="97">
        <v>2236.4</v>
      </c>
      <c r="I46" s="97">
        <v>1</v>
      </c>
      <c r="J46" s="97">
        <v>840.8</v>
      </c>
      <c r="K46" s="97">
        <v>29</v>
      </c>
      <c r="L46" s="97">
        <v>22666.4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2043</v>
      </c>
      <c r="E49" s="97">
        <v>3</v>
      </c>
      <c r="F49" s="97">
        <v>2270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282</v>
      </c>
      <c r="D50" s="96">
        <f>SUM(D51:D54)</f>
        <v>9254.79</v>
      </c>
      <c r="E50" s="96">
        <f>SUM(E51:E54)</f>
        <v>282</v>
      </c>
      <c r="F50" s="96">
        <f>SUM(F51:F54)</f>
        <v>9600.05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535.72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199</v>
      </c>
      <c r="D51" s="97">
        <v>3459.48</v>
      </c>
      <c r="E51" s="97">
        <v>199</v>
      </c>
      <c r="F51" s="97">
        <v>3699.5</v>
      </c>
      <c r="G51" s="97"/>
      <c r="H51" s="97"/>
      <c r="I51" s="97">
        <v>1</v>
      </c>
      <c r="J51" s="97">
        <v>13.62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60</v>
      </c>
      <c r="D52" s="97">
        <v>4494.6</v>
      </c>
      <c r="E52" s="97">
        <v>60</v>
      </c>
      <c r="F52" s="97">
        <v>4564.3</v>
      </c>
      <c r="G52" s="97"/>
      <c r="H52" s="97"/>
      <c r="I52" s="97">
        <v>2</v>
      </c>
      <c r="J52" s="97">
        <v>522.1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108.96</v>
      </c>
      <c r="E53" s="97">
        <v>5</v>
      </c>
      <c r="F53" s="97">
        <v>109.04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18</v>
      </c>
      <c r="D54" s="97">
        <v>1191.75</v>
      </c>
      <c r="E54" s="97">
        <v>18</v>
      </c>
      <c r="F54" s="97">
        <v>1227.21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6095</v>
      </c>
      <c r="D55" s="96">
        <v>2766222.8</v>
      </c>
      <c r="E55" s="96">
        <v>3304</v>
      </c>
      <c r="F55" s="96">
        <v>1499521.8</v>
      </c>
      <c r="G55" s="96"/>
      <c r="H55" s="96"/>
      <c r="I55" s="96">
        <v>6001</v>
      </c>
      <c r="J55" s="96">
        <v>2722302.6</v>
      </c>
      <c r="K55" s="97">
        <v>94</v>
      </c>
      <c r="L55" s="96">
        <v>44038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22938</v>
      </c>
      <c r="D56" s="96">
        <f t="shared" si="0"/>
        <v>19334232.93</v>
      </c>
      <c r="E56" s="96">
        <f t="shared" si="0"/>
        <v>17667</v>
      </c>
      <c r="F56" s="96">
        <f t="shared" si="0"/>
        <v>15970283.160000002</v>
      </c>
      <c r="G56" s="96">
        <f t="shared" si="0"/>
        <v>351</v>
      </c>
      <c r="H56" s="96">
        <f t="shared" si="0"/>
        <v>548449.9199999999</v>
      </c>
      <c r="I56" s="96">
        <f t="shared" si="0"/>
        <v>6964</v>
      </c>
      <c r="J56" s="96">
        <f t="shared" si="0"/>
        <v>3321533.46</v>
      </c>
      <c r="K56" s="96">
        <f t="shared" si="0"/>
        <v>2117</v>
      </c>
      <c r="L56" s="96">
        <f t="shared" si="0"/>
        <v>1609344.8599999999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&amp;L7E000400&amp;CФорма № Зведений- 10, Підрозділ: ТУ ДСА України в Рiвненській областi,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2052</v>
      </c>
      <c r="F4" s="93">
        <f>SUM(F5:F25)</f>
        <v>1553413.6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205</v>
      </c>
      <c r="F5" s="95">
        <v>130098.3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42</v>
      </c>
      <c r="F6" s="95">
        <v>115776.95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1377</v>
      </c>
      <c r="F7" s="95">
        <v>903070.49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60</v>
      </c>
      <c r="F9" s="95">
        <v>48805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33</v>
      </c>
      <c r="F10" s="95">
        <v>67790.15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32</v>
      </c>
      <c r="F11" s="95">
        <v>50394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3178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124</v>
      </c>
      <c r="F13" s="95">
        <v>106109.61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39</v>
      </c>
      <c r="F14" s="95">
        <v>31559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37</v>
      </c>
      <c r="F16" s="95">
        <v>17252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93</v>
      </c>
      <c r="F17" s="95">
        <v>76656.1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454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2270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&amp;L7E000400&amp;CФорма № Зведений- 10, Підрозділ: ТУ ДСА України в Рiвненській областi,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2018-03-15T14:08:04Z</cp:lastPrinted>
  <dcterms:created xsi:type="dcterms:W3CDTF">2015-09-09T10:27:37Z</dcterms:created>
  <dcterms:modified xsi:type="dcterms:W3CDTF">2021-10-19T08:36:40Z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Зведений- 10_10017_3.2021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7E000400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